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G:\.shortcut-targets-by-id\1V6Nn25qbz9n24AhyZ0OnE7bICSB7pPhM\Registro de Seguimiento a P.P\Planes de acción\Planes con balance\"/>
    </mc:Choice>
  </mc:AlternateContent>
  <xr:revisionPtr revIDLastSave="0" documentId="13_ncr:1_{8D426443-ACE0-4371-B84A-F4759B6BC69E}" xr6:coauthVersionLast="47" xr6:coauthVersionMax="47" xr10:uidLastSave="{00000000-0000-0000-0000-000000000000}"/>
  <bookViews>
    <workbookView xWindow="-120" yWindow="-120" windowWidth="20730" windowHeight="11160" firstSheet="1" activeTab="1" xr2:uid="{00000000-000D-0000-FFFF-FFFF00000000}"/>
  </bookViews>
  <sheets>
    <sheet name="Desplegables" sheetId="1" state="hidden" r:id="rId1"/>
    <sheet name="Plan de acción" sheetId="2" r:id="rId2"/>
    <sheet name="R 1,1 Promoción de la participa" sheetId="3" r:id="rId3"/>
    <sheet name="IR 1,2 Promoción de capacidades" sheetId="4" r:id="rId4"/>
    <sheet name=" IR 2,1 Implementación de un si" sheetId="5" r:id="rId5"/>
    <sheet name=" R 2,3 Fortalecimiento instit " sheetId="6" r:id="rId6"/>
    <sheet name=" IR 2,4 Apropiación de buenas p" sheetId="7" r:id="rId7"/>
    <sheet name="IR 2,5 Tiempo Atención CAV" sheetId="8" r:id="rId8"/>
    <sheet name="IR 3,1 Generación de conocimien" sheetId="9" r:id="rId9"/>
    <sheet name="IR 3,2 Fomento de la investigac" sheetId="10" r:id="rId10"/>
    <sheet name="1.1.1 Programa distrital de vol" sheetId="11" r:id="rId11"/>
    <sheet name="1.1.2 Apoyo a colectivos que" sheetId="12" r:id="rId12"/>
    <sheet name="1.1.3 Semana Distrital de pro" sheetId="13" r:id="rId13"/>
    <sheet name="1.1.4 Estrategias de Movilizaci" sheetId="14" r:id="rId14"/>
    <sheet name="1.2.1 Estrategia pedagógica  " sheetId="15" r:id="rId15"/>
    <sheet name="1.2.2 Programa de comunicació" sheetId="16" r:id="rId16"/>
    <sheet name="1.2.3 Sello Zoolidario" sheetId="17" r:id="rId17"/>
    <sheet name="2.1.1Programa de Esteriliza" sheetId="18" r:id="rId18"/>
    <sheet name="2.1.2 Programa de cuidado integ" sheetId="19" r:id="rId19"/>
    <sheet name="Producto 2.1.3. Programa de Urg" sheetId="20" r:id="rId20"/>
    <sheet name="2.1.4. Programa de atención cas" sheetId="21" r:id="rId21"/>
    <sheet name="2.1.5. Sistema de registro e id" sheetId="22" r:id="rId22"/>
    <sheet name="2.1.6 Grupo de manejo de animal" sheetId="23" r:id="rId23"/>
    <sheet name="2.3.1 Zonas responsables de " sheetId="24" r:id="rId24"/>
    <sheet name="2,3,2 TICS para la pyba" sheetId="25" r:id="rId25"/>
    <sheet name="2.3,3Casa ecologica" sheetId="26" r:id="rId26"/>
    <sheet name="2,4,1 EStrategia regulacion" sheetId="27" r:id="rId27"/>
    <sheet name="IR 2,6 Rescates " sheetId="28" r:id="rId28"/>
    <sheet name="2.5.1 Programa de atención  " sheetId="29" r:id="rId29"/>
    <sheet name="2.6.1 Oficinas de atención" sheetId="30" r:id="rId30"/>
    <sheet name="3,1,1 Observatorio pyba" sheetId="31" r:id="rId31"/>
    <sheet name="3,2,1 Estrategias fomento inv" sheetId="32" r:id="rId32"/>
    <sheet name="3,2,2 Convenios para el fomento" sheetId="33" r:id="rId33"/>
    <sheet name=" Instructivo ficha técnica" sheetId="34" r:id="rId34"/>
  </sheets>
  <definedNames>
    <definedName name="_xlnm._FilterDatabase" localSheetId="1" hidden="1">'Plan de acción'!$A$12:$EO$35</definedName>
    <definedName name="Acciónporelclima">Desplegables!$M$126:$M$127</definedName>
    <definedName name="Agualimpiaysaneamiento">Desplegables!$M$86:$M$90</definedName>
    <definedName name="Ambiente">Desplegables!$F$36:$F$39</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Findelapobreza">Desplegables!$M$55:$M$59</definedName>
    <definedName name="GestiónJurídica">Desplegables!$F$11</definedName>
    <definedName name="GestiónPública">Desplegables!$F$4:$F$5</definedName>
    <definedName name="Gobierno">Desplegables!$F$6:$F$8</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Trabajodecenteycrecimientoeconómico">Desplegables!$M$95:$M$104</definedName>
    <definedName name="Vidadeecosistemasterrestres">Desplegables!$M$130:$M$131</definedName>
    <definedName name="Vidasubmarina">Desplegables!$M$128:$M$129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8" roundtripDataChecksum="hskEyd+UB8aXuE6RSpN/KkfExB6c/7V533FXWaEu4Mo="/>
    </ext>
  </extLst>
</workbook>
</file>

<file path=xl/calcChain.xml><?xml version="1.0" encoding="utf-8"?>
<calcChain xmlns="http://schemas.openxmlformats.org/spreadsheetml/2006/main">
  <c r="L37" i="22" l="1"/>
  <c r="L37" i="16"/>
  <c r="AH35" i="2"/>
  <c r="D35" i="2"/>
  <c r="B35" i="2"/>
  <c r="BQ34" i="2"/>
  <c r="BU34" i="2" s="1"/>
  <c r="BY34" i="2" s="1"/>
  <c r="CC34" i="2" s="1"/>
  <c r="CG34" i="2" s="1"/>
  <c r="CK34" i="2" s="1"/>
  <c r="CO34" i="2" s="1"/>
  <c r="CS34" i="2" s="1"/>
  <c r="CW34" i="2" s="1"/>
  <c r="DA34" i="2" s="1"/>
  <c r="DE34" i="2" s="1"/>
  <c r="DI34" i="2" s="1"/>
  <c r="DM34" i="2" s="1"/>
  <c r="DQ34" i="2" s="1"/>
  <c r="DU34" i="2" s="1"/>
  <c r="DY34" i="2" s="1"/>
  <c r="EC34" i="2" s="1"/>
  <c r="BQ33" i="2"/>
  <c r="BU33" i="2" s="1"/>
  <c r="BY33" i="2" s="1"/>
  <c r="CC33" i="2" s="1"/>
  <c r="CG33" i="2" s="1"/>
  <c r="CK33" i="2" s="1"/>
  <c r="CO33" i="2" s="1"/>
  <c r="CS33" i="2" s="1"/>
  <c r="CW33" i="2" s="1"/>
  <c r="DA33" i="2" s="1"/>
  <c r="DE33" i="2" s="1"/>
  <c r="DI33" i="2" s="1"/>
  <c r="DM33" i="2" s="1"/>
  <c r="DQ33" i="2" s="1"/>
  <c r="DU33" i="2" s="1"/>
  <c r="DY33" i="2" s="1"/>
  <c r="EC33" i="2" s="1"/>
  <c r="BL33" i="2"/>
  <c r="BQ32" i="2"/>
  <c r="BU32" i="2" s="1"/>
  <c r="BY32" i="2" s="1"/>
  <c r="CC32" i="2" s="1"/>
  <c r="CG32" i="2" s="1"/>
  <c r="CK32" i="2" s="1"/>
  <c r="CO32" i="2" s="1"/>
  <c r="CS32" i="2" s="1"/>
  <c r="CW32" i="2" s="1"/>
  <c r="DA32" i="2" s="1"/>
  <c r="DE32" i="2" s="1"/>
  <c r="DI32" i="2" s="1"/>
  <c r="DM32" i="2" s="1"/>
  <c r="DQ32" i="2" s="1"/>
  <c r="DU32" i="2" s="1"/>
  <c r="DY32" i="2" s="1"/>
  <c r="EC32" i="2" s="1"/>
  <c r="EC31" i="2"/>
  <c r="AF31" i="2"/>
  <c r="EC30" i="2"/>
  <c r="BQ29" i="2"/>
  <c r="BU29" i="2" s="1"/>
  <c r="BY29" i="2" s="1"/>
  <c r="CC29" i="2" s="1"/>
  <c r="CG29" i="2" s="1"/>
  <c r="CK29" i="2" s="1"/>
  <c r="CO29" i="2" s="1"/>
  <c r="CS29" i="2" s="1"/>
  <c r="CW29" i="2" s="1"/>
  <c r="DA29" i="2" s="1"/>
  <c r="DE29" i="2" s="1"/>
  <c r="DI29" i="2" s="1"/>
  <c r="DM29" i="2" s="1"/>
  <c r="DQ29" i="2" s="1"/>
  <c r="DU29" i="2" s="1"/>
  <c r="DY29" i="2" s="1"/>
  <c r="EC29" i="2" s="1"/>
  <c r="AW29" i="2"/>
  <c r="AX29" i="2" s="1"/>
  <c r="AY29" i="2" s="1"/>
  <c r="AZ29" i="2" s="1"/>
  <c r="BA29" i="2" s="1"/>
  <c r="BB29" i="2" s="1"/>
  <c r="BC29" i="2" s="1"/>
  <c r="BD29" i="2" s="1"/>
  <c r="BE29" i="2" s="1"/>
  <c r="BF29" i="2" s="1"/>
  <c r="BG29" i="2" s="1"/>
  <c r="BH29" i="2" s="1"/>
  <c r="BI29" i="2" s="1"/>
  <c r="BJ29" i="2" s="1"/>
  <c r="AV29" i="2"/>
  <c r="CO28" i="2"/>
  <c r="CS28" i="2" s="1"/>
  <c r="CW28" i="2" s="1"/>
  <c r="DA28" i="2" s="1"/>
  <c r="DE28" i="2" s="1"/>
  <c r="DI28" i="2" s="1"/>
  <c r="DM28" i="2" s="1"/>
  <c r="DQ28" i="2" s="1"/>
  <c r="DU28" i="2" s="1"/>
  <c r="DY28" i="2" s="1"/>
  <c r="EC28" i="2" s="1"/>
  <c r="BQ27" i="2"/>
  <c r="BU27" i="2" s="1"/>
  <c r="BY27" i="2" s="1"/>
  <c r="CC27" i="2" s="1"/>
  <c r="CG27" i="2" s="1"/>
  <c r="CK27" i="2" s="1"/>
  <c r="CO27" i="2" s="1"/>
  <c r="CS27" i="2" s="1"/>
  <c r="CW27" i="2" s="1"/>
  <c r="DA27" i="2" s="1"/>
  <c r="DE27" i="2" s="1"/>
  <c r="DI27" i="2" s="1"/>
  <c r="DM27" i="2" s="1"/>
  <c r="DQ27" i="2" s="1"/>
  <c r="DU27" i="2" s="1"/>
  <c r="DY27" i="2" s="1"/>
  <c r="EC27" i="2" s="1"/>
  <c r="BQ26" i="2"/>
  <c r="BU26" i="2" s="1"/>
  <c r="BY26" i="2" s="1"/>
  <c r="CC26" i="2" s="1"/>
  <c r="CG26" i="2" s="1"/>
  <c r="CK26" i="2" s="1"/>
  <c r="CO26" i="2" s="1"/>
  <c r="CS26" i="2" s="1"/>
  <c r="CW26" i="2" s="1"/>
  <c r="DA26" i="2" s="1"/>
  <c r="DE26" i="2" s="1"/>
  <c r="DI26" i="2" s="1"/>
  <c r="DM26" i="2" s="1"/>
  <c r="DQ26" i="2" s="1"/>
  <c r="DU26" i="2" s="1"/>
  <c r="DY26" i="2" s="1"/>
  <c r="EC26" i="2" s="1"/>
  <c r="BU25" i="2"/>
  <c r="BY25" i="2" s="1"/>
  <c r="CC25" i="2" s="1"/>
  <c r="CG25" i="2" s="1"/>
  <c r="CK25" i="2" s="1"/>
  <c r="CO25" i="2" s="1"/>
  <c r="CS25" i="2" s="1"/>
  <c r="CW25" i="2" s="1"/>
  <c r="DA25" i="2" s="1"/>
  <c r="DE25" i="2" s="1"/>
  <c r="DI25" i="2" s="1"/>
  <c r="DM25" i="2" s="1"/>
  <c r="DQ25" i="2" s="1"/>
  <c r="DU25" i="2" s="1"/>
  <c r="DY25" i="2" s="1"/>
  <c r="EC25" i="2" s="1"/>
  <c r="BQ24" i="2"/>
  <c r="BU24" i="2" s="1"/>
  <c r="BY24" i="2" s="1"/>
  <c r="CC24" i="2" s="1"/>
  <c r="CG24" i="2" s="1"/>
  <c r="CK24" i="2" s="1"/>
  <c r="CO24" i="2" s="1"/>
  <c r="CS24" i="2" s="1"/>
  <c r="CW24" i="2" s="1"/>
  <c r="DA24" i="2" s="1"/>
  <c r="DE24" i="2" s="1"/>
  <c r="DI24" i="2" s="1"/>
  <c r="DM24" i="2" s="1"/>
  <c r="DQ24" i="2" s="1"/>
  <c r="DU24" i="2" s="1"/>
  <c r="DY24" i="2" s="1"/>
  <c r="EC24" i="2" s="1"/>
  <c r="AV24" i="2"/>
  <c r="AW24" i="2" s="1"/>
  <c r="AX24" i="2" s="1"/>
  <c r="AY24" i="2" s="1"/>
  <c r="AZ24" i="2" s="1"/>
  <c r="BA24" i="2" s="1"/>
  <c r="BB24" i="2" s="1"/>
  <c r="BC24" i="2" s="1"/>
  <c r="BD24" i="2" s="1"/>
  <c r="BE24" i="2" s="1"/>
  <c r="BF24" i="2" s="1"/>
  <c r="BG24" i="2" s="1"/>
  <c r="BH24" i="2" s="1"/>
  <c r="BI24" i="2" s="1"/>
  <c r="BJ24" i="2" s="1"/>
  <c r="BK24" i="2" s="1"/>
  <c r="BQ23" i="2"/>
  <c r="BU23" i="2" s="1"/>
  <c r="BY23" i="2" s="1"/>
  <c r="CC23" i="2" s="1"/>
  <c r="CG23" i="2" s="1"/>
  <c r="CK23" i="2" s="1"/>
  <c r="CO23" i="2" s="1"/>
  <c r="CS23" i="2" s="1"/>
  <c r="CW23" i="2" s="1"/>
  <c r="DA23" i="2" s="1"/>
  <c r="DE23" i="2" s="1"/>
  <c r="DI23" i="2" s="1"/>
  <c r="DM23" i="2" s="1"/>
  <c r="DQ23" i="2" s="1"/>
  <c r="DU23" i="2" s="1"/>
  <c r="DY23" i="2" s="1"/>
  <c r="EC23" i="2" s="1"/>
  <c r="BQ22" i="2"/>
  <c r="BU22" i="2" s="1"/>
  <c r="BY22" i="2" s="1"/>
  <c r="CC22" i="2" s="1"/>
  <c r="CG22" i="2" s="1"/>
  <c r="CK22" i="2" s="1"/>
  <c r="CO22" i="2" s="1"/>
  <c r="CS22" i="2" s="1"/>
  <c r="CW22" i="2" s="1"/>
  <c r="DA22" i="2" s="1"/>
  <c r="DE22" i="2" s="1"/>
  <c r="DI22" i="2" s="1"/>
  <c r="DM22" i="2" s="1"/>
  <c r="DQ22" i="2" s="1"/>
  <c r="DU22" i="2" s="1"/>
  <c r="DY22" i="2" s="1"/>
  <c r="EC22" i="2" s="1"/>
  <c r="BU21" i="2"/>
  <c r="BY21" i="2" s="1"/>
  <c r="CC21" i="2" s="1"/>
  <c r="CG21" i="2" s="1"/>
  <c r="CK21" i="2" s="1"/>
  <c r="CO21" i="2" s="1"/>
  <c r="CS21" i="2" s="1"/>
  <c r="CW21" i="2" s="1"/>
  <c r="DA21" i="2" s="1"/>
  <c r="DE21" i="2" s="1"/>
  <c r="DI21" i="2" s="1"/>
  <c r="DM21" i="2" s="1"/>
  <c r="DQ21" i="2" s="1"/>
  <c r="DU21" i="2" s="1"/>
  <c r="DY21" i="2" s="1"/>
  <c r="EC21" i="2" s="1"/>
  <c r="BQ21" i="2"/>
  <c r="BU20" i="2"/>
  <c r="BY20" i="2" s="1"/>
  <c r="CC20" i="2" s="1"/>
  <c r="CG20" i="2" s="1"/>
  <c r="CK20" i="2" s="1"/>
  <c r="CO20" i="2" s="1"/>
  <c r="CS20" i="2" s="1"/>
  <c r="CW20" i="2" s="1"/>
  <c r="DA20" i="2" s="1"/>
  <c r="DE20" i="2" s="1"/>
  <c r="DI20" i="2" s="1"/>
  <c r="DM20" i="2" s="1"/>
  <c r="DQ20" i="2" s="1"/>
  <c r="DU20" i="2" s="1"/>
  <c r="DY20" i="2" s="1"/>
  <c r="EC20" i="2" s="1"/>
  <c r="BQ19" i="2"/>
  <c r="BU19" i="2" s="1"/>
  <c r="BY19" i="2" s="1"/>
  <c r="CC19" i="2" s="1"/>
  <c r="CG19" i="2" s="1"/>
  <c r="CK19" i="2" s="1"/>
  <c r="CO19" i="2" s="1"/>
  <c r="CS19" i="2" s="1"/>
  <c r="CW19" i="2" s="1"/>
  <c r="DA19" i="2" s="1"/>
  <c r="DE19" i="2" s="1"/>
  <c r="DI19" i="2" s="1"/>
  <c r="DM19" i="2" s="1"/>
  <c r="DQ19" i="2" s="1"/>
  <c r="DU19" i="2" s="1"/>
  <c r="DY19" i="2" s="1"/>
  <c r="EC19" i="2" s="1"/>
  <c r="BQ18" i="2"/>
  <c r="BU18" i="2" s="1"/>
  <c r="BY18" i="2" s="1"/>
  <c r="CC18" i="2" s="1"/>
  <c r="CG18" i="2" s="1"/>
  <c r="CK18" i="2" s="1"/>
  <c r="CO18" i="2" s="1"/>
  <c r="CS18" i="2" s="1"/>
  <c r="CW18" i="2" s="1"/>
  <c r="DA18" i="2" s="1"/>
  <c r="DE18" i="2" s="1"/>
  <c r="DI18" i="2" s="1"/>
  <c r="DM18" i="2" s="1"/>
  <c r="DQ18" i="2" s="1"/>
  <c r="DU18" i="2" s="1"/>
  <c r="DY18" i="2" s="1"/>
  <c r="EC18" i="2" s="1"/>
  <c r="AV18" i="2"/>
  <c r="AW18" i="2" s="1"/>
  <c r="AX18" i="2" s="1"/>
  <c r="AY18" i="2" s="1"/>
  <c r="AZ18" i="2" s="1"/>
  <c r="BA18" i="2" s="1"/>
  <c r="BB18" i="2" s="1"/>
  <c r="BC18" i="2" s="1"/>
  <c r="BD18" i="2" s="1"/>
  <c r="BE18" i="2" s="1"/>
  <c r="BF18" i="2" s="1"/>
  <c r="BG18" i="2" s="1"/>
  <c r="BH18" i="2" s="1"/>
  <c r="BI18" i="2" s="1"/>
  <c r="BJ18" i="2" s="1"/>
  <c r="BK18" i="2" s="1"/>
  <c r="BQ17" i="2"/>
  <c r="BU17" i="2" s="1"/>
  <c r="BY17" i="2" s="1"/>
  <c r="CC17" i="2" s="1"/>
  <c r="CG17" i="2" s="1"/>
  <c r="CK17" i="2" s="1"/>
  <c r="CO17" i="2" s="1"/>
  <c r="CS17" i="2" s="1"/>
  <c r="CW17" i="2" s="1"/>
  <c r="DA17" i="2" s="1"/>
  <c r="DE17" i="2" s="1"/>
  <c r="DI17" i="2" s="1"/>
  <c r="DM17" i="2" s="1"/>
  <c r="DQ17" i="2" s="1"/>
  <c r="DU17" i="2" s="1"/>
  <c r="DY17" i="2" s="1"/>
  <c r="EC17" i="2" s="1"/>
  <c r="AV17" i="2"/>
  <c r="AW17" i="2" s="1"/>
  <c r="AX17" i="2" s="1"/>
  <c r="AY17" i="2" s="1"/>
  <c r="AZ17" i="2" s="1"/>
  <c r="BA17" i="2" s="1"/>
  <c r="BB17" i="2" s="1"/>
  <c r="BC17" i="2" s="1"/>
  <c r="BD17" i="2" s="1"/>
  <c r="BE17" i="2" s="1"/>
  <c r="BF17" i="2" s="1"/>
  <c r="BG17" i="2" s="1"/>
  <c r="BH17" i="2" s="1"/>
  <c r="BI17" i="2" s="1"/>
  <c r="BJ17" i="2" s="1"/>
  <c r="BQ16" i="2"/>
  <c r="BU16" i="2" s="1"/>
  <c r="BY16" i="2" s="1"/>
  <c r="CC16" i="2" s="1"/>
  <c r="CG16" i="2" s="1"/>
  <c r="CK16" i="2" s="1"/>
  <c r="CO16" i="2" s="1"/>
  <c r="CS16" i="2" s="1"/>
  <c r="CW16" i="2" s="1"/>
  <c r="DA16" i="2" s="1"/>
  <c r="DE16" i="2" s="1"/>
  <c r="DI16" i="2" s="1"/>
  <c r="DM16" i="2" s="1"/>
  <c r="DQ16" i="2" s="1"/>
  <c r="DU16" i="2" s="1"/>
  <c r="DY16" i="2" s="1"/>
  <c r="EC16" i="2" s="1"/>
  <c r="BQ15" i="2"/>
  <c r="BU15" i="2" s="1"/>
  <c r="BY15" i="2" s="1"/>
  <c r="CC15" i="2" s="1"/>
  <c r="CG15" i="2" s="1"/>
  <c r="CK15" i="2" s="1"/>
  <c r="CO15" i="2" s="1"/>
  <c r="CS15" i="2" s="1"/>
  <c r="CW15" i="2" s="1"/>
  <c r="DA15" i="2" s="1"/>
  <c r="DE15" i="2" s="1"/>
  <c r="DI15" i="2" s="1"/>
  <c r="DM15" i="2" s="1"/>
  <c r="DQ15" i="2" s="1"/>
  <c r="DU15" i="2" s="1"/>
  <c r="DY15" i="2" s="1"/>
  <c r="EC15" i="2" s="1"/>
  <c r="BL15" i="2"/>
  <c r="BY14" i="2"/>
  <c r="CC14" i="2" s="1"/>
  <c r="CG14" i="2" s="1"/>
  <c r="CK14" i="2" s="1"/>
  <c r="CO14" i="2" s="1"/>
  <c r="CS14" i="2" s="1"/>
  <c r="CW14" i="2" s="1"/>
  <c r="DA14" i="2" s="1"/>
  <c r="DE14" i="2" s="1"/>
  <c r="DI14" i="2" s="1"/>
  <c r="DM14" i="2" s="1"/>
  <c r="DQ14" i="2" s="1"/>
  <c r="DU14" i="2" s="1"/>
  <c r="DY14" i="2" s="1"/>
  <c r="EC14" i="2" s="1"/>
  <c r="BU14" i="2"/>
  <c r="BU13" i="2"/>
  <c r="BY13" i="2" s="1"/>
  <c r="CC13" i="2" s="1"/>
  <c r="CG13" i="2" s="1"/>
  <c r="CK13" i="2" s="1"/>
  <c r="CO13" i="2" s="1"/>
  <c r="CS13" i="2" s="1"/>
  <c r="CW13" i="2" s="1"/>
  <c r="DA13" i="2" s="1"/>
  <c r="DE13" i="2" s="1"/>
  <c r="DI13" i="2" s="1"/>
  <c r="DM13" i="2" s="1"/>
  <c r="DQ13" i="2" s="1"/>
  <c r="DU13" i="2" s="1"/>
  <c r="DY13" i="2" s="1"/>
  <c r="EC13" i="2" s="1"/>
  <c r="EC35" i="2" l="1"/>
</calcChain>
</file>

<file path=xl/sharedStrings.xml><?xml version="1.0" encoding="utf-8"?>
<sst xmlns="http://schemas.openxmlformats.org/spreadsheetml/2006/main" count="5511" uniqueCount="863">
  <si>
    <t>Enfoques</t>
  </si>
  <si>
    <t>Derechos Humanos</t>
  </si>
  <si>
    <t>Género</t>
  </si>
  <si>
    <t>SECTORES</t>
  </si>
  <si>
    <t>ENTIDAD</t>
  </si>
  <si>
    <t>Poblacional</t>
  </si>
  <si>
    <t>GestiónPública</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</si>
  <si>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</si>
  <si>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</si>
  <si>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</si>
  <si>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</si>
  <si>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</si>
  <si>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</si>
  <si>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</si>
  <si>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</si>
  <si>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</si>
  <si>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</si>
  <si>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TIPO DE ACUMULACIÓN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</si>
  <si>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</si>
  <si>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</si>
  <si>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</si>
  <si>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</si>
  <si>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</si>
  <si>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</si>
  <si>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</si>
  <si>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</si>
  <si>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</si>
  <si>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</si>
  <si>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</si>
  <si>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</si>
  <si>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</si>
  <si>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</si>
  <si>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</si>
  <si>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</si>
  <si>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</si>
  <si>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</si>
  <si>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</si>
  <si>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</si>
  <si>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</si>
  <si>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</si>
  <si>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</si>
  <si>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</si>
  <si>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</si>
  <si>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</si>
  <si>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</si>
  <si>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</si>
  <si>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</si>
  <si>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</si>
  <si>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</si>
  <si>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</si>
  <si>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</si>
  <si>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</si>
  <si>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</si>
  <si>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</si>
  <si>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</si>
  <si>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</si>
  <si>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</si>
  <si>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</si>
  <si>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</si>
  <si>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</si>
  <si>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</si>
  <si>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</si>
  <si>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</si>
  <si>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</si>
  <si>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</si>
  <si>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</si>
  <si>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</si>
  <si>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</si>
  <si>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</si>
  <si>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</si>
  <si>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</si>
  <si>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</si>
  <si>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</si>
  <si>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</si>
  <si>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</si>
  <si>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</si>
  <si>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</si>
  <si>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</si>
  <si>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</si>
  <si>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</si>
  <si>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</si>
  <si>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</si>
  <si>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</si>
  <si>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</si>
  <si>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</si>
  <si>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</si>
  <si>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</si>
  <si>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</si>
  <si>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</si>
  <si>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</si>
  <si>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</si>
  <si>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</si>
  <si>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</si>
  <si>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</si>
  <si>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</si>
  <si>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</si>
  <si>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</si>
  <si>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</si>
  <si>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</si>
  <si>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</si>
  <si>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</si>
  <si>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</si>
  <si>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</si>
  <si>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</si>
  <si>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</si>
  <si>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</si>
  <si>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</si>
  <si>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</si>
  <si>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</si>
  <si>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</si>
  <si>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</si>
  <si>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</si>
  <si>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</si>
  <si>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</si>
  <si>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</si>
  <si>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</si>
  <si>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</si>
  <si>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</si>
  <si>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</si>
  <si>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</si>
  <si>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</si>
  <si>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</si>
  <si>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</si>
  <si>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</si>
  <si>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</si>
  <si>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</si>
  <si>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</si>
  <si>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</si>
  <si>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</si>
  <si>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</si>
  <si>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</si>
  <si>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</si>
  <si>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</si>
  <si>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</si>
  <si>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</si>
  <si>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</si>
  <si>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</si>
  <si>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</si>
  <si>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</si>
  <si>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</si>
  <si>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</si>
  <si>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</si>
  <si>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</si>
  <si>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</si>
  <si>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</si>
  <si>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</si>
  <si>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</si>
  <si>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</si>
  <si>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</si>
  <si>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</si>
  <si>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</si>
  <si>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</si>
  <si>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</si>
  <si>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</si>
  <si>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</si>
  <si>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</si>
  <si>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</si>
  <si>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</si>
  <si>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</si>
  <si>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</si>
  <si>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</si>
  <si>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</si>
  <si>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</si>
  <si>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</si>
  <si>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</si>
  <si>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</si>
  <si>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</si>
  <si>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</si>
  <si>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</si>
  <si>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</si>
  <si>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</si>
  <si>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</si>
  <si>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</si>
  <si>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</si>
  <si>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</si>
  <si>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</si>
  <si>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</si>
  <si>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</si>
  <si>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</si>
  <si>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</si>
  <si>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</si>
  <si>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</si>
  <si>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</si>
  <si>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</si>
  <si>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</si>
  <si>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</si>
  <si>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</si>
  <si>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</si>
  <si>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</si>
  <si>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</si>
  <si>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FORMATO DE PLAN DE ACCION POLÍTICAS PÚBLICAS</t>
  </si>
  <si>
    <t>Política Pública Distrital de Protección y Bienestar Animal</t>
  </si>
  <si>
    <t xml:space="preserve"> Documento CONPES Distrital No: 17</t>
  </si>
  <si>
    <t>Fecha de aprobación:</t>
  </si>
  <si>
    <t>Fecha de actualización:</t>
  </si>
  <si>
    <t>Fecha de corte de seguimiento:</t>
  </si>
  <si>
    <t>Sector líder:</t>
  </si>
  <si>
    <t>Entidad líder:</t>
  </si>
  <si>
    <t>Sector corresponsable 1:</t>
  </si>
  <si>
    <t xml:space="preserve">Secretaria Distrital de Gobierno </t>
  </si>
  <si>
    <t>Entidad 1:</t>
  </si>
  <si>
    <t xml:space="preserve">Instituto distrital de Participación y acción comunal </t>
  </si>
  <si>
    <t>Entidad 2:</t>
  </si>
  <si>
    <t xml:space="preserve">Instituto Distrital de Recreación y Deporte </t>
  </si>
  <si>
    <t>Sector corresponsable 3:</t>
  </si>
  <si>
    <t>Objetivo General de la Política Pública: Transformar en el  Distrito Capital la relación entre animales humanos y no humanos, hacia una cultura del buen trato y respeto por estos últimos, basada en su reconocimiento como seres sintientes y en su propia valía, que es independiente de los seres humanos.</t>
  </si>
  <si>
    <t>Objetivo específico</t>
  </si>
  <si>
    <t>Importancia relativa  del objetivo especifico
(%)</t>
  </si>
  <si>
    <t>Indicadores de resultado</t>
  </si>
  <si>
    <t>Indicadores de producto</t>
  </si>
  <si>
    <t>Tiempos de ejecución</t>
  </si>
  <si>
    <t>Meta de producto Final</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</si>
  <si>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</si>
  <si>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</si>
  <si>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</si>
  <si>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</si>
  <si>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</si>
  <si>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</si>
  <si>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</si>
  <si>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</si>
  <si>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Indicador del PDD</t>
  </si>
  <si>
    <t>Código Meta
PDD</t>
  </si>
  <si>
    <t>Línea base</t>
  </si>
  <si>
    <t>Meta de resultado Final</t>
  </si>
  <si>
    <t>Producto esperado</t>
  </si>
  <si>
    <t>Importancia relativa del producto
(%)</t>
  </si>
  <si>
    <t xml:space="preserve">Nombre indicador de producto </t>
  </si>
  <si>
    <t>Fórmula del indicador de producto</t>
  </si>
  <si>
    <t>Meta 
ODS</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</si>
  <si>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</si>
  <si>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</si>
  <si>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</si>
  <si>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</si>
  <si>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</si>
  <si>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</si>
  <si>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</si>
  <si>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</si>
  <si>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</si>
  <si>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</si>
  <si>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</si>
  <si>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2022</t>
  </si>
  <si>
    <t>Meta 2023</t>
  </si>
  <si>
    <t>Meta 2024</t>
  </si>
  <si>
    <t>Meta 2025</t>
  </si>
  <si>
    <t>Meta 2026</t>
  </si>
  <si>
    <t>Meta 2027</t>
  </si>
  <si>
    <t>Meta 2028</t>
  </si>
  <si>
    <t>Meta 2029</t>
  </si>
  <si>
    <t>Meta 2030</t>
  </si>
  <si>
    <t>Meta 2031</t>
  </si>
  <si>
    <t>Meta 2032</t>
  </si>
  <si>
    <t>Meta 2033</t>
  </si>
  <si>
    <t>Meta 2034</t>
  </si>
  <si>
    <t>Meta 2035</t>
  </si>
  <si>
    <t>Meta 2036</t>
  </si>
  <si>
    <t>Meta 2037</t>
  </si>
  <si>
    <t>Meta 2038</t>
  </si>
  <si>
    <t>Costo Estimado</t>
  </si>
  <si>
    <t>Recurso disponible</t>
  </si>
  <si>
    <t>Fuente de financiación</t>
  </si>
  <si>
    <t>Código Proyecto de Inversión</t>
  </si>
  <si>
    <t>Recurso disponible.</t>
  </si>
  <si>
    <t>1.Generar una cultura de respeto, protección, convivencia y buen trato en el Distrito Capital, a partir del cambio en la relación entre animales humanos y la fauna doméstica y silvestre, promovida desde la participación y la movilización.</t>
  </si>
  <si>
    <t xml:space="preserve">1.1 Promoción de la participación ciudadana en temas de protección y bienestar animal.
</t>
  </si>
  <si>
    <t xml:space="preserve">Índice de participación ciudadana para la protección y el bienestar animal </t>
  </si>
  <si>
    <t>IPCPYBA= [0.3 (IFMC PYBA) + 0.4 (IAA  PYBA) + 0.3 (IFEIPC PYBA) ]
Donde:
IPC PYBA: Índice de participación ciudadana para la protección y el bienestar animal 
IFMC PYBA: Índice de fortalecimiento a la movilización ciudadana por la protección y el bienestar animal
IAA  PYBA: Índice de articulación de aliados por la protección y el bienestar animal
IFEIPC PYBA: Índice de fortalecimiento de espacios e instancias de Participación Ciudadana por la Protección y el Bienestar Animal</t>
  </si>
  <si>
    <r>
      <rPr>
        <sz val="11"/>
        <color theme="1"/>
        <rFont val="Arial Narrow"/>
      </rPr>
      <t>Poblacional-</t>
    </r>
    <r>
      <rPr>
        <sz val="11"/>
        <color rgb="FFFF0000"/>
        <rFont val="Arial Narrow"/>
      </rPr>
      <t xml:space="preserve"> </t>
    </r>
    <r>
      <rPr>
        <sz val="11"/>
        <color theme="1"/>
        <rFont val="Arial Narrow"/>
      </rPr>
      <t>territorial</t>
    </r>
  </si>
  <si>
    <t>NA</t>
  </si>
  <si>
    <t>ND</t>
  </si>
  <si>
    <t>N/A</t>
  </si>
  <si>
    <t>1.1.1. Programa Distrital de Voluntariado Social por la Protección y el Bienestar Animal.</t>
  </si>
  <si>
    <t xml:space="preserve">Porcentaje de voluntarios activos por la protección y el bienestar animal 
</t>
  </si>
  <si>
    <t>( Número de voluntarios activos del programa distrital de voluntariado social por la protección y el bienestar animal/ Número de voluntarios capacitados del programa distrital de voluntariado social por la protección y el bienestar animal) *100</t>
  </si>
  <si>
    <t xml:space="preserve">Redoblar los esfuerzos para proteger y salvaguardar el patrimonio cultural y natural del mundo </t>
  </si>
  <si>
    <t>Poblacional-Diferencial, territorial</t>
  </si>
  <si>
    <t xml:space="preserve">Nuevo Proyecto de inversión </t>
  </si>
  <si>
    <t>Nuevo proyecto de inversión</t>
  </si>
  <si>
    <t xml:space="preserve">Ambiente </t>
  </si>
  <si>
    <t xml:space="preserve">Instituto Distrital de Protección y Bienestar Animal </t>
  </si>
  <si>
    <t>Subdirección de Cultura Ciudadana y Gestión del Conocimiento</t>
  </si>
  <si>
    <t>Natalia Parra Osorio</t>
  </si>
  <si>
    <t>PBX 6477117</t>
  </si>
  <si>
    <t>culturayconocimiento@proteccionanimalbogota.gov.co</t>
  </si>
  <si>
    <t xml:space="preserve">1.1.2 Apoyo a colectivos y organizaciones sociales que promueven la protección y el bienestar animal
</t>
  </si>
  <si>
    <t>Porcentaje de colectivos y organizaciones sociales que promueven la protección y el bienestar animal apoyados</t>
  </si>
  <si>
    <t>(Número de colectivos y organizaciones sociales por la protección y el bienestar animal apoyados/Números de colectivos y organizaciones sociales que promueven la protección y el bienestar animal priorizados para recibir apoyo)*100</t>
  </si>
  <si>
    <t>Poblacional - Diferencial</t>
  </si>
  <si>
    <t>31/12!2038</t>
  </si>
  <si>
    <t xml:space="preserve">Nuevo proyecto de inversión </t>
  </si>
  <si>
    <t>IDPYBA</t>
  </si>
  <si>
    <t>Instituto Distrital de Participación y Acción Comunal</t>
  </si>
  <si>
    <t>Subdirección de Fortalecimiento a la Organización Social</t>
  </si>
  <si>
    <t>María Angélica Ríos Cobas</t>
  </si>
  <si>
    <t>241 7900 - 241 7930</t>
  </si>
  <si>
    <t>mrios@participacionbogota.gov.co</t>
  </si>
  <si>
    <t>1.1.3 Semana Distrital de Protección y Bienestar Animal</t>
  </si>
  <si>
    <t>Número de personas participantes en la Semana Distrital Protección y Bienestar Animal.</t>
  </si>
  <si>
    <t>Sumatoria de personas participantes en Semana Distrital de protección y Bienestar Animal.</t>
  </si>
  <si>
    <t>1.1.4 Estrategias de movilización  ciudadana para la Protección y el Bienestar Animal.</t>
  </si>
  <si>
    <t>Porcentaje de estrategias de movilización ciudadana para la Protección y bienestar animal implementadas</t>
  </si>
  <si>
    <t>(Número de estrategias de movilización ciudadana para la Protección y bienestar animal implementadas/Número de estrategias de movilización ciudadana para la Protección y bienestar animal programadas)*100</t>
  </si>
  <si>
    <t>Ciudades y comunidades sostenibles</t>
  </si>
  <si>
    <t>Territorial, género</t>
  </si>
  <si>
    <t>1.2 Promoción de competencias ciudadanas en torno a la protección y el bienestar animal</t>
  </si>
  <si>
    <t>Nivel de apropiación de competencias ciudadanas para la protección y el Bienestar Animal.</t>
  </si>
  <si>
    <t xml:space="preserve">0.2 (índice de apropiación de conocimientos) + 0.2 (índice de apropiación de competencias cognitivas) + 0.2 (índice de apropiación de competencias emocionales) + 0.2 (índice de apropiación de competencias comunicativas) + 0.2 (índice de apropiación de competencias integradoras)
0-0.3: Bajo
0.4-0.5: Medio Bajo
0.6-0.7: Medio
0.8-0.9: Medio Alto
0.9-1: Alto
</t>
  </si>
  <si>
    <t>0.5</t>
  </si>
  <si>
    <t>0.7</t>
  </si>
  <si>
    <t>0.9</t>
  </si>
  <si>
    <t xml:space="preserve">1.2.1 Estrategia pedagógica  distrital para la Protección y el Bienestar Animal
</t>
  </si>
  <si>
    <t>Porcentaje de avance de la estrategia pedagógica distrital para la protección y el bienestar animal</t>
  </si>
  <si>
    <t>peso porcentual vigencia* (número de acciones pedagógicas del plan de acción de la estrategia pedagógica distrital para la protección y el bienestar animal ejecutadas/ número de acciones pedagógicas del plan de acción de la estrategia pedagógica distrital para la protección y el bienestar animal programadas)</t>
  </si>
  <si>
    <t>Territorial, poblacional, género</t>
  </si>
  <si>
    <t xml:space="preserve">Gobierno, Ambiente, Cultura y Educación </t>
  </si>
  <si>
    <t>Secretaria Distrital de Ambiente, Instituto Distrital de Participación y Acción Comunal, Secretaría de Educación Distrital e Instituto Distrital de Recreación y Deporte</t>
  </si>
  <si>
    <t>Oficina de Participación Educación y Localidades, Subdirección de Fortalecimiento a la Organización Social, Subdirección de Silvicultura Fauna y Flora Silvestre</t>
  </si>
  <si>
    <t>Alix Montes ,María Angélica Ríos Cobas, Claudia Yamila Suarez Poblador</t>
  </si>
  <si>
    <t xml:space="preserve"> 3778881
242 7900 - 241 7930
3778917</t>
  </si>
  <si>
    <t>alix.montes@ambientebogota.gov.co , 
mrios@participacionbogota.gov.co,
fauna@ambientebogota.gov.co</t>
  </si>
  <si>
    <t xml:space="preserve">0.2 (índice de apropiación de conocimientos) + 0.2 (índice de apropiación de competencias cognitivas) + 0.2 (índice de apropiación de competencias emocionales) + 0.2 (índice de apropiación de competencias comunicativas) + 0.2 (índice de apropiación de competencias integradoras)
0-0.39: Bajo
0.4-0.59: Medio Bajo
0.6-0.79: Medio
0.8-0.99: Medio Alto
0.9-1: Alto
</t>
  </si>
  <si>
    <t>Poblacional, Diferencial, territorial</t>
  </si>
  <si>
    <t xml:space="preserve">1.2.2. Programa de comunicación por la protección y el bienestar animal
</t>
  </si>
  <si>
    <t xml:space="preserve">Alcance en medios de comunicación </t>
  </si>
  <si>
    <t>Sumatoria de personas informadas a través del programa de comunicación por la protección y el bienestar animal</t>
  </si>
  <si>
    <t>Poblacional-Diferencial</t>
  </si>
  <si>
    <t>PBX 6477118</t>
  </si>
  <si>
    <t>Secretaria Distrital de Ambiente</t>
  </si>
  <si>
    <t xml:space="preserve">Subdirección de Silvicultura Flora y Fauna silvestre </t>
  </si>
  <si>
    <t>Carmen Rocío González Cantor</t>
  </si>
  <si>
    <t>carmen.gonzalez@ambientebogota.gov.co</t>
  </si>
  <si>
    <t>1.2.3 Sello Zoolidario</t>
  </si>
  <si>
    <t>Porcentaje de atención a postulaciones de sello Zoolidario atendidas</t>
  </si>
  <si>
    <t>(Número de postulaciones de sello zoolidario atendidas/ número de postulaciones a Sello Zoolidario recibidas)</t>
  </si>
  <si>
    <t>2. Fortalecer la capacidad de respuesta institucional en atención y servicio, para la protección y bienestar de la fauna en el Distrito Capital.</t>
  </si>
  <si>
    <t xml:space="preserve">2.1 Implementación de un sistema de atención integral a la fauna doméstica del Distrito.
</t>
  </si>
  <si>
    <t>Índice de eficacia en la atención integral a la fauna doméstica del Distrito.</t>
  </si>
  <si>
    <t>0.5 (Índice de cobertura en atención integral a la fauna doméstica del Distrito) + 0.5 (Índice de capacidad de respuesta institucional para la atención integral de la fauna doméstica del Distrito)</t>
  </si>
  <si>
    <t xml:space="preserve">2.1.1. Programa de esterilización canina y felina en el Distrito Capital
</t>
  </si>
  <si>
    <t>Porcentaje de cobertura del programa de esterilizaciones caninas y felinas del Distrito Capital</t>
  </si>
  <si>
    <t>(sumatoria de caninos y felinos esterilizados  por el programa de esterilizaciones de caninos y felinos del distrito capital/estimativo poblacional de caninos y felinos del Distrito Capital)* 100</t>
  </si>
  <si>
    <t>Redoblar los esfuerzos para proteger y salvaguardar el patrimonio cultural y natural del mundo.</t>
  </si>
  <si>
    <t>7.8%</t>
  </si>
  <si>
    <t>Subdirección de Atención a la Fauna</t>
  </si>
  <si>
    <t>Johana del Pilar Izquierdo</t>
  </si>
  <si>
    <t>PBX 6477119</t>
  </si>
  <si>
    <t>j.izquierdo@animalesbog.gov.co</t>
  </si>
  <si>
    <t xml:space="preserve">2.1.2 Programa de cuidado integral de la fauna doméstica </t>
  </si>
  <si>
    <t>Número de individuos animales atendidos en el programa de cuidado integral a la fauna doméstica</t>
  </si>
  <si>
    <t>Sumatoria de individuos animales atendidos en el programa de cuidado integral a la fauna doméstica del distrito</t>
  </si>
  <si>
    <t>PBX 6477120</t>
  </si>
  <si>
    <t xml:space="preserve">2.1.3 Programa de urgencias veterinarias
</t>
  </si>
  <si>
    <t>Tasa anual de atención de urgencias veterinarias</t>
  </si>
  <si>
    <t>(Sumatoria de casos atendidos de urgencias veterinarias /Sumatoria de casos reportados efectivos de urgencias veterinarias )*100</t>
  </si>
  <si>
    <t>PBX 6477121</t>
  </si>
  <si>
    <t>2.1.4Programa de atención a casos de maltrato animal</t>
  </si>
  <si>
    <t>Porcentaje de atención a casos de maltrato animal.</t>
  </si>
  <si>
    <t>(Número de casos de maltrato animal fallados y archivados/Número de casos de maltrato animal asignados) *100</t>
  </si>
  <si>
    <t>11.4 Redoblar los esfuerzos para proteger y salvaguardar el patrimonio cultural y natural del mundo</t>
  </si>
  <si>
    <t xml:space="preserve">Ambiental </t>
  </si>
  <si>
    <t>N A</t>
  </si>
  <si>
    <t xml:space="preserve">SDG </t>
  </si>
  <si>
    <t xml:space="preserve">Dirección de Gestión Policiva </t>
  </si>
  <si>
    <t xml:space="preserve">Adolfo Andrés Márquez Penagos </t>
  </si>
  <si>
    <t>3387000 ext. 4211</t>
  </si>
  <si>
    <t>adolfo.marquez@gobiernobogota.gov.co</t>
  </si>
  <si>
    <t xml:space="preserve">2.1.5. Sistema de registro e identificación de caninos y felinos del distrito capital
</t>
  </si>
  <si>
    <t>Número de animales registrados en el sistema de registro e identificación de caninos y felinos del distrito capital</t>
  </si>
  <si>
    <t>Sumatoria de caninos y felinos registrados en el sistema de registro e identificación de caninos y felinos del distrito capital</t>
  </si>
  <si>
    <t>2.1.6 Grupo de manejo de animales Sinantrópicos</t>
  </si>
  <si>
    <t>Porcentaje de intervención de puntos críticos de especies sinantrópicas en el Distrito Capital</t>
  </si>
  <si>
    <t>(Número puntos críticos de especies sinantrópicas intervenidos/ Números de puntos críticos de especies sinantrópicas identificados)*100</t>
  </si>
  <si>
    <t>Ciudades y comunidades sostenibles, Salud y bienestar</t>
  </si>
  <si>
    <t>11.4 Redoblar los esfuerzos para proteger y salvaguardar el patrimonio cultural y natural del mundo.</t>
  </si>
  <si>
    <t xml:space="preserve">Creciente </t>
  </si>
  <si>
    <t xml:space="preserve">Subdirección de Atención a la Fauna /Grupo de manejo de animales Sinantrópicos </t>
  </si>
  <si>
    <t>Teléfono: 6477117</t>
  </si>
  <si>
    <t xml:space="preserve">2.3 Fortalecimiento institucional para la protección y bienestar de la fauna  del Distrito
</t>
  </si>
  <si>
    <t>Nivel de fortalecimiento institucional para la protección y  el bienestar animal</t>
  </si>
  <si>
    <t>( ∑_(n=1)^i  0.5 ((% avance de obras construcción Casa Ecológica de los animales ejecutado/% avance de obras construcción Casa Ecológica de los animales programado) ) + 0.25 (Sumatoria de zonas de bienestar animal intervenidas /  sumatoria de zonas de bienestar animal programadas para intervención) + 0.25 (Sumatoria de usuarios de Plataformas TICS para la protección y el bienestar animal/ meta anual indicador de producto 2.3.3 del plan de acción de la política pública distrital de protección y bienestar animal )</t>
  </si>
  <si>
    <t xml:space="preserve">
Territorial</t>
  </si>
  <si>
    <t xml:space="preserve">2.3.1. Zonas responsables de Bienestar Animal para manejo de perros en parques
</t>
  </si>
  <si>
    <t>Número de zonas  responsables señalizadas  de bienestar animal para manejo de perros en los parques pertenecientes al Sistema Distriral de Parques</t>
  </si>
  <si>
    <t>Sumatoria de zonas responsables señalizadas de bienestar animal para manejo de perros en parques</t>
  </si>
  <si>
    <t xml:space="preserve">Suma </t>
  </si>
  <si>
    <t>Cultura Recreación y Deporte</t>
  </si>
  <si>
    <t>Instituto Distrital de Recreación y Deporte</t>
  </si>
  <si>
    <t>Subdirección Técnica de Parques</t>
  </si>
  <si>
    <t xml:space="preserve">Javier Orlando Suárez </t>
  </si>
  <si>
    <t>javier.suarez@idrd.gov.co</t>
  </si>
  <si>
    <t>2.3.2 TICS para la PyBA.</t>
  </si>
  <si>
    <t>Número de usuarios de plataformas de Tecnología para la Información y la Comunicación TICS para la protección y el bienestar animal</t>
  </si>
  <si>
    <t>Sumatoria de usuarios de plataformas de Tecnologías de Información y Comunicación (TICS) para la protección y el bienestar animal</t>
  </si>
  <si>
    <t xml:space="preserve">Subirección de Gestión Corporativa </t>
  </si>
  <si>
    <t>Gotardo Antonio Yáñez</t>
  </si>
  <si>
    <t>g.yanez@animalesbog.gov.co</t>
  </si>
  <si>
    <t xml:space="preserve">2.3.3 Casa Ecológica de los animales (CEA)
</t>
  </si>
  <si>
    <t>Porcentaje de avance de obras de construcción Casa Ecológica de los Animales (CEA)</t>
  </si>
  <si>
    <t xml:space="preserve">
(Ponderación vigencia (Número de actividades ejecutadas del plan de obra de construcción de la CEA/ Número de actividades programadas del plan de obra de construcción de la CEA))*100</t>
  </si>
  <si>
    <t xml:space="preserve">Ciudades y comunidades sostenibles, Vida de ecosistemas terrestres.  </t>
  </si>
  <si>
    <t xml:space="preserve">11.4 Redoblar los esfuerzos para proteger y salvaguardar el patrimonio cultural y natural del mundo, </t>
  </si>
  <si>
    <t xml:space="preserve">2.4 Apropiación de buenas prácticas en manejo animal para la protección y el bienestar animal.
</t>
  </si>
  <si>
    <t>Número de prestadores de servicios vinculados a la estrategia de regulación para la protección y el bienestar animal</t>
  </si>
  <si>
    <t>Sumatoria de prestadores de servicios para y con animales vinculados a la estrategia de regulación de protección y bienestar animal</t>
  </si>
  <si>
    <t>2.4.1  Estrategia de regulación para la protección y el bienestar animal</t>
  </si>
  <si>
    <t>Porcentaje de avance de la estrategia de regulación para la protección y el bienestar Animal</t>
  </si>
  <si>
    <t>Ponderación vigencia*(número de actividades de la estrategia de regulación para la PYBA ejecutadas/(número de actividades de la estrategia de regulación para la PYBA programadas)</t>
  </si>
  <si>
    <t>Subdirección de cultura ciudadana y gestión del conocimiento</t>
  </si>
  <si>
    <t>2.5 Aumento de la eficiencia en la atención integral y especializada de la fauna silvestre ingresada en el Centro de Atención y Valoración - CAV- de la SDA.</t>
  </si>
  <si>
    <t xml:space="preserve">Eficiencia en la atención integral y especializada de la fauna silvestre ingresada en el CAV de la SDA. </t>
  </si>
  <si>
    <r>
      <rPr>
        <b/>
        <sz val="11"/>
        <color theme="1"/>
        <rFont val="Arial Narrow"/>
      </rPr>
      <t xml:space="preserve">EFIACAV =  </t>
    </r>
    <r>
      <rPr>
        <sz val="11"/>
        <color theme="1"/>
        <rFont val="Arial Narrow"/>
      </rPr>
      <t>1/m ∑  nm --- ► m = 1 hasta 9.</t>
    </r>
    <r>
      <rPr>
        <b/>
        <sz val="11"/>
        <color theme="1"/>
        <rFont val="Arial Narrow"/>
      </rPr>
      <t xml:space="preserve">
Dónde: 
EFIACAV =  </t>
    </r>
    <r>
      <rPr>
        <sz val="11"/>
        <color theme="1"/>
        <rFont val="Arial Narrow"/>
      </rPr>
      <t xml:space="preserve">Eficiencia en la atención integral y especializada de la fauna silvestre ingresada en el CAV de la SDA. 
</t>
    </r>
    <r>
      <rPr>
        <b/>
        <sz val="11"/>
        <color theme="1"/>
        <rFont val="Arial Narrow"/>
      </rPr>
      <t xml:space="preserve">m =  </t>
    </r>
    <r>
      <rPr>
        <sz val="11"/>
        <color theme="1"/>
        <rFont val="Arial Narrow"/>
      </rPr>
      <t xml:space="preserve">Representa cada clase taxonómica, que corresponden a un total de 9. </t>
    </r>
    <r>
      <rPr>
        <b/>
        <sz val="11"/>
        <color theme="1"/>
        <rFont val="Arial Narrow"/>
      </rPr>
      <t xml:space="preserve">
nm = </t>
    </r>
    <r>
      <rPr>
        <sz val="11"/>
        <color theme="1"/>
        <rFont val="Arial Narrow"/>
      </rPr>
      <t>Calificación del promedio de permanencia de cada clase taxonómica en el CAV desde su ingreso hasta su liberación o reubicación.</t>
    </r>
  </si>
  <si>
    <t xml:space="preserve">2.5.1. Servicio de atención integral y especializada de la fauna silvestre 
</t>
  </si>
  <si>
    <t>Porcentaje de animales silvestres ingresados al Centro de Atención y Valoración - CAV - de la Secretaría Distrital de Ambiental atendidos integral y especializadamente</t>
  </si>
  <si>
    <t>(Número de animales vivos silvestres atendidos integral y especializadamente/Número total de animales ingresados al CAV)*100</t>
  </si>
  <si>
    <t>15.5 - Proteger la biodiversidad y los hábitats naturales</t>
  </si>
  <si>
    <t>SI</t>
  </si>
  <si>
    <t xml:space="preserve">Secretaria Distrital de Ambiente </t>
  </si>
  <si>
    <t>Subdirección de Silvicultura Flora y Fauna Silvestre</t>
  </si>
  <si>
    <t xml:space="preserve">Carmen Rocío González Cantor </t>
  </si>
  <si>
    <t>Teléfono: 3778917</t>
  </si>
  <si>
    <t>2.6 Aumento de la eficiencia en la atención de solicitudes de rescate de fauna silvestre en Bogotá.</t>
  </si>
  <si>
    <t>Índice de eficiencia en la atención de solicitudes de rescate de fauna silvestre en Bogotá.</t>
  </si>
  <si>
    <r>
      <rPr>
        <b/>
        <sz val="11"/>
        <color theme="1"/>
        <rFont val="Arial Narrow"/>
      </rPr>
      <t>IEFIRFS =</t>
    </r>
    <r>
      <rPr>
        <sz val="11"/>
        <color theme="1"/>
        <rFont val="Arial Narrow"/>
      </rPr>
      <t xml:space="preserve"> [1 (# AR &lt; 1 día) + 0,9 (# AR = 1 día) + 0,7 (# AR = 2 días) + 0,5 (# AR = 3 días) + 0,3 (# AR &gt; = 4 días)] / Número total de animales vivos rescatados.
</t>
    </r>
    <r>
      <rPr>
        <b/>
        <sz val="11"/>
        <color theme="1"/>
        <rFont val="Arial Narrow"/>
      </rPr>
      <t xml:space="preserve">Dónde: </t>
    </r>
    <r>
      <rPr>
        <sz val="11"/>
        <color theme="1"/>
        <rFont val="Arial Narrow"/>
      </rPr>
      <t xml:space="preserve">
IEFIRFS = Índice de eficiencia en la atención de solicitudes de rescate de fauna silvestre.
# AR = Número de Animales Vivos Rescatados.</t>
    </r>
  </si>
  <si>
    <t xml:space="preserve">2.6.1. Servicio de atención y control de fauna silvestre
</t>
  </si>
  <si>
    <t>Porcentaje de solicitudes  de atención y control de fauna silvestre atendidas</t>
  </si>
  <si>
    <t>(Número de solicitudes de atención y control de fauna silvestre atendidas/ Número total de solicitudes de atención y control de fauna silvestre recibidas) *100</t>
  </si>
  <si>
    <t xml:space="preserve">15.7 Adoptar medidas urgentes para poner fin a la caza furtiva y el tráfico de especies protegidas de flora y fauna y abordar la demanda y la oferta ilegales de productos silvestres. </t>
  </si>
  <si>
    <t>Si</t>
  </si>
  <si>
    <t>3. Impulsar la gestión de conocimiento acerca de la fauna en el Distrito Capital, como soporte para su manejo, control, seguimiento y atención institucional, así como la educación y cultura ciudadanas.</t>
  </si>
  <si>
    <t xml:space="preserve">3.1 Generación de conocimiento que fortalezca los procesos de innovación pública para la gestión institucional en temas de protección y bienestar animal 
</t>
  </si>
  <si>
    <t>Índice de aprovechamiento del conocimiento orientado a la protección y el bienestar animal</t>
  </si>
  <si>
    <t>[0.5 (índice de gestión de conocimiento para el diseño de herramientas de planeación institucional) + 0.5 ( índice de gestión de conocimiento para el seguimiento al impacto de la gestión institucional)]</t>
  </si>
  <si>
    <t>Poblacional-diferencial</t>
  </si>
  <si>
    <t xml:space="preserve">3.1.1 Observatorio Distrital de Protección y Bienestar Animal 
</t>
  </si>
  <si>
    <t>Porcentaje de ejecución del Plan de Acción del Observatorio Distrital de Protección y Bienestar Animal</t>
  </si>
  <si>
    <t>(Número de actividades ejecutadas del Plan Operativo del Observatorio Distrital de Protección y Bienestar Animal / Número de actividades programadas del Plan Operativo del Observatorio Distrital de Protección y Bienestar Animal) *100</t>
  </si>
  <si>
    <t>Instituto Distrital de Protección y Bienestar Animal</t>
  </si>
  <si>
    <t xml:space="preserve">3.2 Fomento de la investigación aplicada en temas relacionados con la Protección y Bienestar Animal
</t>
  </si>
  <si>
    <t>Número de productos de investigación generados a través de las estrategias y convenios ejecutados para el fomento a la investigación y la generación del conocimiento en temas de protección y bienestar animal</t>
  </si>
  <si>
    <t>Sumatoria de productos de investigación generados a través de las estrategias y convenios ejecutados para el fomento a la investigación y la generación del conocimiento en temas de protección y bienestar animal</t>
  </si>
  <si>
    <t xml:space="preserve">Poblacional-Diferencial  </t>
  </si>
  <si>
    <t xml:space="preserve">3.2.1 Estrategias de fomento a la investigación para la protección y bienestar animal
</t>
  </si>
  <si>
    <t>Número de productos de investigación desarrollados en las estrategias de fomento a la investigación en protección y bienestar animal.</t>
  </si>
  <si>
    <t>Sumatoria de productos de investigación desarrollados en  las estrategias de fomento a la investigación para la protección y bienestar animal</t>
  </si>
  <si>
    <t xml:space="preserve">3.2 Fomento de la investigación aplicada en temas relacionados con la PyBA
</t>
  </si>
  <si>
    <t xml:space="preserve">3.2.2  Convenios para el fomento de la investigación en protección y bienestar animal
</t>
  </si>
  <si>
    <t>Número de convenios para el fomento de la investigación para la protección y bienestar animal ejecutados</t>
  </si>
  <si>
    <t>Sumatoria de convenios para el fomento de la investigación para la protección y bienestar animal ejecutados</t>
  </si>
  <si>
    <t>GCONPESDC 2019Feb</t>
  </si>
  <si>
    <t>FICHA TÉCNICA INDICADOR DE RESULTADO 1,1 PROMOCIÓN DE LA PARTICIPACIÓN CIUDADANA EN TEMAS DE PROTECCIÓN Y BIENESTAR ANIMAL</t>
  </si>
  <si>
    <t>Información general</t>
  </si>
  <si>
    <t>Nombre del indicador</t>
  </si>
  <si>
    <t>1,1 Índice de participación ciudadana para la protección y el bienestar animal</t>
  </si>
  <si>
    <t>Relación entre el indicador de resultado e indicadores de producto</t>
  </si>
  <si>
    <t xml:space="preserve">1,1,1 Porcentaje de voluntarios activos
1,1,2 Porcentaje de colectivos por la  Protección y Bienestar Animal apoyados
1,1,3 Número de personas participantes en la Semana Distrital Protección y Bienestar Animal.
1,1,4 Número  de iniciativas ciudadanas por la protección y el bienestar animal fortalecidas. </t>
  </si>
  <si>
    <t>Pilar, Objetivo o Eje del PDD</t>
  </si>
  <si>
    <t>Programa (PDD)</t>
  </si>
  <si>
    <t>Sector responsable</t>
  </si>
  <si>
    <t>Entidades involucradas en el cumplimiento del indicador</t>
  </si>
  <si>
    <t>Instituto Distrital para la Participación y la Acción Comunal</t>
  </si>
  <si>
    <t xml:space="preserve">Entidad </t>
  </si>
  <si>
    <t>Descripción del indicador</t>
  </si>
  <si>
    <r>
      <rPr>
        <sz val="10"/>
        <color theme="1"/>
        <rFont val="Arial Narrow"/>
      </rPr>
      <t xml:space="preserve">El índice de participación ciudadana para la protección y el bienestar animal es un indicador compuesto que hace seguimiento al comportamiento de la participación ciudadana en temas de protección y bienestar animal en tres dimensiones: Movilización ciudadana por la protección y el bienestar animal, articulación de aliados por la protección y el bienestar animal, y promoción de espacios de convivencia ciudadana para  la protección y el bienestar animal. Su fórmula de Cálculo es la siguiente: 
</t>
    </r>
    <r>
      <rPr>
        <b/>
        <sz val="10"/>
        <color theme="1"/>
        <rFont val="Arial Narrow"/>
      </rPr>
      <t>IPCPYBA= [0.3 (IFMC PYBA) + 0.4 (IAA  PYBA) + 0.3 (IFEIPC PYBA) ]
Donde:
IPC PYBA: Índice de participación ciudadana para la protección y el bienestar animal 
IFMC PYBA: Índice de fortalecimiento a la movilización ciudadana por la protección y el bienestar animal
IAA  PYBA: Índice de articulación de aliados por la protección y el bienestar animal
IFEIPC PYBA: Índice de fortalecimiento de espacios e instancias de Participación Ciudadana por la Protección y el Bienestar Animal</t>
    </r>
    <r>
      <rPr>
        <sz val="10"/>
        <color theme="1"/>
        <rFont val="Arial Narrow"/>
      </rPr>
      <t xml:space="preserve">
Para calcular cada índice se siguen las siguientes fórmulas:
1. IFMC PYBA
(Número de estrategias de movilización ciudadana por la PYBA implementadas /Número de estrategias de movilización ciudadana  por la protección y el bienestar animal programadas en)
2. IAA  PYBA
[0.5 (porcentaje de voluntarios activos del programa de voluntariado social por la PYBA/porcentaje de voluntarios activos programado en la meta del producto 1.1.1)+0.5 (porcentaje de miembros de la red de aliados pyba fortalecidos/ porcentaje de miembros de la red de aliados pyba fortalecidos programado en la meta del producto 1.1.2 )
3. IEAC PYBA
(Número de espacios e instancias de participación por la protección y bienestar animal conformados y en funcionamiento con acompañamiento técnico institucional/Número de espacios e instancias de participación por la protección y el bienestar animal  conformados y en funcionamiento)
0-0.3: Bajo
0.4-0.5: Medio Bajo
0.6-0.7: Medio
0.8-0.9: Medio Alto
0.9-1: Alto
</t>
    </r>
  </si>
  <si>
    <t>Medición</t>
  </si>
  <si>
    <t>Poblacional, territorial</t>
  </si>
  <si>
    <t>Unidad de medida</t>
  </si>
  <si>
    <t>Kilómetros</t>
  </si>
  <si>
    <t>Toneladas</t>
  </si>
  <si>
    <t>Programas</t>
  </si>
  <si>
    <t>Personas</t>
  </si>
  <si>
    <t>Hectáreas</t>
  </si>
  <si>
    <t>Habitantes</t>
  </si>
  <si>
    <t>Acuerdos</t>
  </si>
  <si>
    <t>Documento</t>
  </si>
  <si>
    <t>Estrategia</t>
  </si>
  <si>
    <t>x</t>
  </si>
  <si>
    <t>Cuál?</t>
  </si>
  <si>
    <t>Unidad</t>
  </si>
  <si>
    <t>Periodicidad de medición</t>
  </si>
  <si>
    <t>Mensual</t>
  </si>
  <si>
    <t>Trimestral</t>
  </si>
  <si>
    <t>Anual</t>
  </si>
  <si>
    <t>Bimestral</t>
  </si>
  <si>
    <t>Semestral</t>
  </si>
  <si>
    <t>Línea Base (LB)</t>
  </si>
  <si>
    <t>LB</t>
  </si>
  <si>
    <t>Fecha de LB</t>
  </si>
  <si>
    <t>Fuente LB</t>
  </si>
  <si>
    <t>Año inicio - Año fin</t>
  </si>
  <si>
    <t>Año inicio</t>
  </si>
  <si>
    <t>Año Fin</t>
  </si>
  <si>
    <t>2038</t>
  </si>
  <si>
    <t>Metas</t>
  </si>
  <si>
    <t>Final</t>
  </si>
  <si>
    <t>Territorialización del indicador</t>
  </si>
  <si>
    <t>Nivel:</t>
  </si>
  <si>
    <t>Metodología de medición</t>
  </si>
  <si>
    <t>En primer lugar se deben calcular los 3 subíndices que componen el indicador, siguiendo las formulas establecidas para cada uno. El número estrategias de movilización ciudadanas por la protección y el bienestar animal implementadas se obtiene del reporte que se realiza para el producto 1,1,4, al igual que el número de estrategias de movilización ciudadanas programadas para de este producto. Con relación a las instancias y espacios de participación ciudadana por la protección y el bienestar animal conformados y en funcionamiento, son aquellos que se encuentran  definidos por ley, como los Consejos Locales de Protección y Bienestar Animal o los establecidos y reconocidos por las instituciones locales, como las mesas locales PYBA; se consideran conformados y en funcionamiento cuando entran en cumplimiento de sus funciones. Es importante tener en cuenta que el acompañamiento institucional incluye los talleres de formación ofertados en estos espacios, la articulación para el cumplimiento de los compromisos establecidos en estos espacios y acompañamiento en la formulación, implementación y seguimiento de los planes de acción de los Consejos Locales PYBA
Así mismo, la información sobre los colectivos que promueven la protección y el bienestar animal apoyados y los caracterizados se en cuenta en el reporte que se hace para el indicador del producto 1,1,2. Con estos tres índices calculados, se procede a seguir la fórmula del indicador de resultado.</t>
  </si>
  <si>
    <t xml:space="preserve">Fuentes de información </t>
  </si>
  <si>
    <t>Informe de seguimiento de los productos del Plan de Acción de la Política Pública Distrital de Protección y Bienestar Animal para los productos 1,1,4 y 1,1,2.
Informe de gestión Subdirección de Cultura Ciudadana y Gestión del Conocimiento de la vigencia que se esté haciendo seguimiento</t>
  </si>
  <si>
    <t>Días de rezago</t>
  </si>
  <si>
    <t>10 días hábiles</t>
  </si>
  <si>
    <t>Serie disponible</t>
  </si>
  <si>
    <t>Primer trimestre 2019</t>
  </si>
  <si>
    <t>Datos del responsable del indicador</t>
  </si>
  <si>
    <t>Nombre funcionario:</t>
  </si>
  <si>
    <t>Cargo:</t>
  </si>
  <si>
    <t xml:space="preserve">Subdirectora </t>
  </si>
  <si>
    <t>Entidad:</t>
  </si>
  <si>
    <t>Dependencia:</t>
  </si>
  <si>
    <t>Correo electrónico:</t>
  </si>
  <si>
    <t>Teléfono:</t>
  </si>
  <si>
    <t>Aprobación Oficina de Planeación de la entidad responsable de reportar el dato</t>
  </si>
  <si>
    <t>Nombre funcionario</t>
  </si>
  <si>
    <t>Ingrid Torres Caro</t>
  </si>
  <si>
    <t>Cargo</t>
  </si>
  <si>
    <t>Jefe Oficina Asesora de Planeación</t>
  </si>
  <si>
    <t>Observaciones</t>
  </si>
  <si>
    <t>Si bien se vienen adelantado acciones de participación ciudadana desde la vigencia 2018, la medición de este indicador requiere datos que sólo se podrán tener una vez termine la vigencia 2022, por tal motivo no se cuenta con línea base</t>
  </si>
  <si>
    <t>FICHA TÉCNICA INDICADOR DE RESULTADO 1,2 PROMOCIÓN DE CAPACIDADES CIUDADANAS EN TORNO A LA PROTECCIÓN Y BIENESTAR ANIMAL</t>
  </si>
  <si>
    <t>1,2 Nivel de apropiación de competencias ciudadanas para la protección y el bienestar animal</t>
  </si>
  <si>
    <t xml:space="preserve">1,2,1 Porcentaje de cumplimiento de la implementación  de las estrategias pedagógicas para la protección y el bienestar animal 
1,2,2 Alcance en medios de comunicación 
</t>
  </si>
  <si>
    <t>Secretaría de Educación Distrital</t>
  </si>
  <si>
    <t xml:space="preserve">Este indicador establece el nivel de apropiación por parte de la ciudadanía de las competencias ciudadanas promocionadas por las estrategias pedagógicas para la protección y el bienestar animal y el programa de comunicaciones por la protección y el bienestar animal, que se consideran básicas para lograr una cultura de respeto hacia la fauna doméstica y silvestre de la ciudad. Este indicador emplea métodos cuantitativos y cualitativos para su medición, de tal modo que requiere del diseño de unas matrices de evaluación por sub índice, las cuales harán parte del Plan Distrital de Cultura Ciudadana para la Protección y el Bienestar Animal. Junto con estas matrices deben ser diseñadas las herramientas pedagógicas de evaluación que permitirán obtener la información necesaria del público objetivo de los productos asociados a este resultado. 
su fórmula de cálculo es la siguiente:
0.2 (índice de apropiación de conocimientos) + 0.2 (índice de apropiación de competencias cognitivas) + 0.2 (índice de apropiación de competencias emocionales) + 0.2 (índice de apropiación de competencias comunicativas) + 0.2 (índice de apropiación de competencias integradoras)
Cada subíndice se calculará con base en una matriz que evaluará las respuestas de los ciudadanos a  las opciones dadas en las herramientas de evaluación de las actividades de los productos relacionados con este indicador. Esta matriz arrojará un resultado numérico entre 0 y 1
Se espera que el resultado de este indicador se encuentre lo más cercano a 1, teniendo en cuenta los siguientes rangos, para hacer la lectura del resultado:
0-0.3: Bajo
0.4-0.5: Medio Bajo
0.6-0.7: Medio
0.8-0.9: Medio Alto
0.9-1: Alto
</t>
  </si>
  <si>
    <t>Poblacional - Diferencial, territorial</t>
  </si>
  <si>
    <t>X</t>
  </si>
  <si>
    <t>Como primer paso se deben calcular los cinco subíndices que integran el indicador, para lo cual se utilizarán la matriz de evaluación y las herramientas pedagógicas de evaluación aplicadas a los ciudadanos beneficiarios de los productos asociados a este resultado. Para este paso se debe tener en cuenta el reporte que hacen las cuatro entidades involucradas en el cumplimiento del indicador. 
Posteriormente se realizará la medición del indicador por parte del equipo de la subdirección de Cultura Ciudadana y Gestión del Conocimiento que se destine para tal fin, siguiendo la fórmula del indicador.</t>
  </si>
  <si>
    <t>herramientas pedagógicas de evaluación diseñadas por la Subdirección de Cultura Ciudadana y Gestión del Conocimiento.</t>
  </si>
  <si>
    <t>Ingrid Elizabeth Torres Rodríguez</t>
  </si>
  <si>
    <t xml:space="preserve">Si bien se vienen adelantado acciones de sensibilización y cultura ciudadana para la protección y el bienestar animal, se requiere el diseño y la implementación de las herramientas de evaluación para contar con línea base de este indicador. </t>
  </si>
  <si>
    <t xml:space="preserve">FICHA TÉCNICA INDICADOR DE RESULTADO 2,1
IMPLEMENTACIÓN DE UN SISTEMA DE ATENCIÓN INTEGRAL A LA FAUNA DOMESTICA DEL DISTRITO </t>
  </si>
  <si>
    <t>2,1 Índice de eficacia en la atención integral a la fauna doméstica del Distrito.</t>
  </si>
  <si>
    <t>2,1,1 Porcentaje de cobertura del programa de esterilizaciones caninas y felinas del Distrito Capital
2,1,2 Número  de animales atendidos en el programa de cuidado integral a la fauna doméstica
2,1,3  Tasa anual de atención de urgencias veterinarias
2,1,4 Porcentaje de atención a casos de maltrato animal.
2,1,5 Número de animales registrados en el sistema de registro e identificación de caninos y felinos del distrito capital
2,1,6 Porcentaje de intervención de puntos críticos de especies sinantrópicas en el Distrito Capital</t>
  </si>
  <si>
    <t xml:space="preserve">Este indicador mide la eficacia en la implementación del sistema  de atención integral a la fauna doméstica  del Distrito, con el fin de hacer seguimiento al cumplimiento de metas establecidas para la atención de los animales domésticos de la ciudad, desde dos dimensiones: cobertura y capacidad de respuesta institucional, las cuales corresponden a los dos subíndices que componen este indicador. 
Su fórmula de cálculo es la siguiente: 
0.5 (Índice de cobertura en atención integral a la fauna doméstica del Distrito) + 0.5 (Índice de capacidad de respuesta institucional para la atención integral de la fauna doméstica del Distrito)
1. Índice de cobertura en atención integral a la fauna doméstica del Distrito=
0.5 [sumatoria de caninos y felinos esterilizados por el programa de esterilizaciones caninas y felinas del Distrito Capital / (Estimativo poblacional de caninos y felinos del Distrito Capital *(10/100)) ] + 0.3 (Sumatoria de animales atendidos en el programa de cuidado integral a la fauna doméstica del distrito / Meta anual indicador de producto 2.1.2 Plan de Acción Política Pública Distrital de Protección y Bienestar Animal) + 0.2 (Sumatoria de caninos y felinos registrados en el sistema de registro e identificación de caninos y felinos del distrito capital / Meta anual indicador de producto 2.1.5 Plan de Acción Política Pública Distrital de Protección y Bienestar Animal)
1. Índice de Capacidad de respuesta institucional para la atención integral de la fauna doméstica del Distrito
0.4 [(Sumatoria de casos atendidos de urgencias veterinarias /Sumatoria de  casos reportados efectivos de urgencias veterinarias ) / Meta anual indicador de producto 2.1.3 Plan de Acción Política Pública Distrital de Protección y Bienestar Animal] + 0.3 [ (Número de casos fallados y archivados/Número de casos asignados)/ Meta anual indicador de producto 2.1.4 Plan de Acción Política Pública Distrital de Protección y Bienestar Animal] + 0.3 [(Número puntos críticos  de especies sinantrópicas intervenidos/ Números de puntos críticos de especies sinantrópicas identificados) / Meta anual indicador de producto 2.1.6  Plan de Acción Política Pública Distrital de Protección y Bienestar Animal]
Para interpretar los resultados de este índice se tendrán los siguientes rangos de referencia:
0-0.3: Bajo
0.4-0.5: Medio Bajo
0.6-0.7: Medio
0.8-0.9: Medio Alto
0.9-1: Alto
Se espera que este índice muestre un comportamiento de aumento a través del tiempo, acercándose hacia 1,  mostrando un avance en términos de cobertura y capacidad de respuesta institucional en la implementación del sistema de atención integral a la fauna doméstica  del Distrito.
</t>
  </si>
  <si>
    <t>Poblacional, diferencial , territorial</t>
  </si>
  <si>
    <t>Base de datos recopilada por la oficina asesora de planeación del Instituto de Protección y Bienestar Animal, basados en los reportes de seguimiento que se solicitan a las subdirección de atención a la fauna y a la Secretaria Distrital de Gobierno.</t>
  </si>
  <si>
    <t>Johana Izquierdo</t>
  </si>
  <si>
    <t xml:space="preserve">Subdirector de Atención a la Fauna </t>
  </si>
  <si>
    <t xml:space="preserve">Subdirección de Atención a la Fauna </t>
  </si>
  <si>
    <t>Ingrid Torres</t>
  </si>
  <si>
    <t>Oficina Asesora de Planeación</t>
  </si>
  <si>
    <t>No se dispone de línea base de este resultado dado que se necesita información que será reportada una vez finalice la vigencia 2019</t>
  </si>
  <si>
    <t xml:space="preserve">FICHA TÉCNICA INDICADOR DE RESULTADO 2,3 FORTALECIMIENTO INSTITUCIONAL PARA LA PROTECCIÓN Y EL BIENESTAR ANIMAL DEL DISTRITO
</t>
  </si>
  <si>
    <t>Nivel de fortalecimiento institucional para la protección y bienestar animal</t>
  </si>
  <si>
    <t>2,3,1 Porcentaje de convenios de cooperación internacional, nacional y regional por la protección y el bienestar animal implementados
2.3.2. Porcentaje de áreas responsables de bienestar animal  para manejo de perros en parques intervenidas.
2.3.3 Número de usuarios de plataformas de Tecnología para la Información y la Comunicación TICS para la protección y el bienestar animal</t>
  </si>
  <si>
    <t xml:space="preserve">Este indicador mide el nivel de fortalecimiento institucional para garantizar la protección y el bienestar de la fauna del Distrito en términos de desarrollo en infraestructura física y tecnológica, y de eficacia en la ejecución de recursos obtenidos bajo la modalidad de convenios de cooperación internacional, nacional y regional. Se calcula a través de la siguiente fórmula:
 ( ∑_(n=1)^i  0.5 ((% avance de obras construcción Casa Ecológica de los animales ejecutado/% avance de obras construcción Casa Ecológica de los animales programado) ) + 0.25 (Sumatoria de zonas de bienestar animal intervenidas /  sumatoria de zonas de bienestar animal programadas para intervención) + 0.25 (Sumatoria de usuarios de Plataformas TICS para la protección y el bienestar animal/ meta anual indicador de producto 2.3.3 del plan de acción de la política pública distrital de protección y bienestar animal )
0-0.3: Bajo
0.4-0.5: Medio Bajo
0.6-0.7: Medio
0.8-0.9: Medio Alto
0.9-1: Alto
Se espera que este indicador tenga un comportamiento de aumento, es decir, que el resultado se muestre un avance hacia un nivel  superior, reflejando un desarrollo institucional que se consolida a través del tiempo entregando a la ciudad de Bogotá una infraestructura física adecuada para la atención de la fauna doméstica y silvestre de la ciudad, un aprovechamiento de las plataformas tecnológicas que acerquen los servicios de la institución a la ciudadanía; y la gestión de aportes a través de la cooperación para ampliar la capacidad de acción institucional
</t>
  </si>
  <si>
    <t>Mediante oficio el primer mes de cada vigencia se consultará a la  Subdirección de Silvicultura, flora y fauna silvestre de la Secretaría Distrital de Ambiente  y a la Subdirección de Atención a la Fauna del Instituto Distrital de Protección y Bienestar Animal los servicios que tienen programados prestar para la implementación de los productos 2,2,1 y 2,2,2 del Plan de Acción de la Política Pública Distrital de Protección y Bienestar Animal. Luego para realizar la medición se toman estos datos junto con los reportes de seguimiento del Plan de Acción de dicha política para los productos anteriormente mencionados, y se procede a realizar la fórmula de cálculo establecida para el indicador</t>
  </si>
  <si>
    <t xml:space="preserve">Reporte seguimiento Plan de Acción Política Pública Distrital de Protección y Bienestar Animal, oficios de respuesta de la  Subdirección de Silvicultura, flora y fauna silvestre de la Secretaría Distrital de Ambiente  y a la Subdirección de Atención a la Fauna del Instituto Distrital de Protección y Bienestar Animal </t>
  </si>
  <si>
    <t>FICHA TÉCNICA INDICADOR DE RESULTADO 2,4 APROPIACIÓN DE BUENAS PRÁCTICAS EN MANEJO ANIMAL PARA LA PROTECCIÓN Y EL BIENESTAR ANIMAL.</t>
  </si>
  <si>
    <t xml:space="preserve">2,4,1 Porcentaje de solicitudes de sello de buenas prácticas en manejo animal atendidas </t>
  </si>
  <si>
    <t xml:space="preserve">Este indicador mide el número de prestadores de servicios vinculados a la Estrategia de Regulación para la protección y el bienestar animal durante las fases establecidas para la implementación de esta. La vinculación de los prestadores de servicios está delimitada por la funciones de Inspección y Vigilancia dada al IDPBYA mediante el Artículo 117 del Plan de Desarrollo 2020-2024, se contempla en vigencias futuras ingresar al Sistema Distrital de IVC, para ampliar las competencias de la entidad en la implementación de la estrategia de Regulación 
La fórmula del indicador es la siguiente:
Sumatoria de prestadores de servicios vinculados a la estrategia de regulación para la protección y el bienestar animal
</t>
  </si>
  <si>
    <t>Prestadores</t>
  </si>
  <si>
    <t>Informes de Gestión Subdirección de Cultura Ciudadana</t>
  </si>
  <si>
    <t>Natalia Parra</t>
  </si>
  <si>
    <t>FICHA TÉCNICA INDICADOR DE RESULTADO 2,5
AUMENTO DE LA EFICIENCIA EN LA ATENCIÓN INTEGRAL Y ESPECIALIZADA DE LA FAUNA SILVESTRE INGRESADA EN EL CENTRO DE ATENCIÓN Y VALORACIÓN - CAV- DE LA SDA.</t>
  </si>
  <si>
    <t>2.5.1 Porcentaje de animales silvestres ingresados al Centro de Atención y Valoración - CAV - de la Secretaría Distrital de Ambiental atendidos integral y especializadamente</t>
  </si>
  <si>
    <r>
      <rPr>
        <sz val="12"/>
        <color theme="1"/>
        <rFont val="Arial Narrow"/>
      </rPr>
      <t xml:space="preserve">El indicador refleja la eficiencia de la Secretaría Distrital de Ambiente en la atención integral de los especímenes vivos de fauna silvestre recuperados a través de sus diferentes procedimientos e ingresados a su Centro de Atención y Valoración – CAV. La atención comprende la valoración, tratamiento, manejo o rehabilitación y determinación de su disposición final.
La fórmula para calcular el indicador es la siguiente:
</t>
    </r>
    <r>
      <rPr>
        <b/>
        <sz val="12"/>
        <color theme="1"/>
        <rFont val="Arial Narrow"/>
      </rPr>
      <t>EFIACAV =</t>
    </r>
    <r>
      <rPr>
        <sz val="12"/>
        <color theme="1"/>
        <rFont val="Arial Narrow"/>
      </rPr>
      <t xml:space="preserve">  1/m ∑  nm --- ► m = 1 hasta 9.
</t>
    </r>
    <r>
      <rPr>
        <b/>
        <sz val="12"/>
        <color theme="1"/>
        <rFont val="Arial Narrow"/>
      </rPr>
      <t>Dónde: 
EFIACAV =</t>
    </r>
    <r>
      <rPr>
        <sz val="12"/>
        <color theme="1"/>
        <rFont val="Arial Narrow"/>
      </rPr>
      <t xml:space="preserve">  Eficiencia en la atención integral y especializada de la fauna silvestre ingresada en el CAV de la SDA. 
</t>
    </r>
    <r>
      <rPr>
        <b/>
        <sz val="12"/>
        <color theme="1"/>
        <rFont val="Arial Narrow"/>
      </rPr>
      <t xml:space="preserve">m = </t>
    </r>
    <r>
      <rPr>
        <sz val="12"/>
        <color theme="1"/>
        <rFont val="Arial Narrow"/>
      </rPr>
      <t xml:space="preserve"> Representa cada clase taxonómica, que corresponden a un total de 9. 
</t>
    </r>
    <r>
      <rPr>
        <b/>
        <sz val="12"/>
        <color theme="1"/>
        <rFont val="Arial Narrow"/>
      </rPr>
      <t>nm =</t>
    </r>
    <r>
      <rPr>
        <sz val="12"/>
        <color theme="1"/>
        <rFont val="Arial Narrow"/>
      </rPr>
      <t xml:space="preserve"> Calificación del promedio de permanencia de cada clase taxonómica en el CAV desde su ingreso hasta su liberación o reubicación.
La eficiencia se mide a través del tiempo de permanencia de cada animal desde su ingreso al CAV hasta su liberación o reubicación, para ello se toma como referencia su fecha de ingreso y fecha de salida (disposición), con esto se calcula el número de días transcurridos en su atención integral, los cuales se suman y promedian por clase taxonómica; los resultados se ubican dentro de la escala de días establecida para cada clase, y con ello se le otorga un puntaje (ver tabla 1), estos puntajes se suman y se dividen por 9. 
</t>
    </r>
    <r>
      <rPr>
        <b/>
        <sz val="12"/>
        <color theme="1"/>
        <rFont val="Arial Narrow"/>
      </rPr>
      <t xml:space="preserve">Tabla 1: </t>
    </r>
    <r>
      <rPr>
        <sz val="12"/>
        <color theme="1"/>
        <rFont val="Arial Narrow"/>
      </rPr>
      <t xml:space="preserve">Puntaje del promedio de días transcurridos por clase taxonómica.
La eficiencia se expresa en términos de calificación de una escala estándar de 1 a 5, que indican:
Entre 1 y 1.9: Atención ineficiente.
Entre 2 y 2.9: Baja eficiencia en la atención.
Entre 3 y 3.8: Atención moderadamente eficiente.
Entre 3.9 y 4.4: Atención eficiente
Entre 4.5 y 5: Atención muy eficiente. 
</t>
    </r>
    <r>
      <rPr>
        <b/>
        <sz val="12"/>
        <color theme="1"/>
        <rFont val="Arial Narrow"/>
      </rPr>
      <t xml:space="preserve">Condicionantes: </t>
    </r>
    <r>
      <rPr>
        <sz val="12"/>
        <color theme="1"/>
        <rFont val="Arial Narrow"/>
      </rPr>
      <t xml:space="preserve">
1. Para el cálculo del indicador solo se tendrán en cuenta las clases taxonómicas que hayan sido atendidas desde el 1 de enero hasta el 31 de diciembre de la vigencia de reporte.
</t>
    </r>
    <r>
      <rPr>
        <b/>
        <sz val="12"/>
        <color theme="1"/>
        <rFont val="Arial Narrow"/>
      </rPr>
      <t>Factores externos que pueden impactar el indicador:</t>
    </r>
    <r>
      <rPr>
        <sz val="12"/>
        <color theme="1"/>
        <rFont val="Arial Narrow"/>
      </rPr>
      <t xml:space="preserve">
1. Dilatación de la respuesta por parte de las corporaciones y/o instituciones para dar trámite a las liberaciones y reubicaciones.
2. Que el plan de colección de los zoológicos o bioparques no contemple las especies de los animales que se encuentran aptos para reubicar. 
3. Cambios de programación en los traslados aéreos de los animales a liberar y reubicar por disponibilidad de la Fuerza Aérea (cuando brinda el apoyo) o las aerolíneas.</t>
    </r>
  </si>
  <si>
    <t>Calificación</t>
  </si>
  <si>
    <t>Subdirección de Silvicultura, Flora y Fauna Silvestre de la Secretaría Distrital de Ambiente</t>
  </si>
  <si>
    <t>DIRECCIÓN</t>
  </si>
  <si>
    <t>Localidad de Engativá, UPZ No. 74 Engativá, Barrio catastral 005669 El Gaco, Nomenclatura actual Calle 64 No 128-50</t>
  </si>
  <si>
    <t>1. Se calculan los días transcurridos desde la fecha de ingreso del animal al CAV hasta la fecha de su liberación o reubicación.
2. Los resultados de los días transcurridos se suman y promedian por clase taxonómica. 
3. El resultado del promedio se ubica dentro de la escala de días establecida para cada clase taxonómica y con ello se otorga un puntaje.
4. Se suman los puntajes de las 9 clases taxonómicas y la suma total se divide entre 9.
5. Se evalúa el resultado de acuerdo con la escala de calificación establecida.</t>
  </si>
  <si>
    <t>Base de datos CAV.</t>
  </si>
  <si>
    <t>Subdirectora de Silvicultura, Flora y Fauna Silvestre</t>
  </si>
  <si>
    <t>Subdirección de Silvicultura, Flora y Fauna Silvestre</t>
  </si>
  <si>
    <t>601-3778917</t>
  </si>
  <si>
    <t>Yesenia Donoso Herrera</t>
  </si>
  <si>
    <t>Subdirectora de Polítcas y Planes Ambientales.</t>
  </si>
  <si>
    <t xml:space="preserve">FICHA TÉCNICA INDICADOR DE RESULTADO 3,1 GENERACIÓN DEL CONOCIMIENTO QUE FORTALEZCA LOS PROCESOS DE INNOVACIÓN PÚBLICA PARA LA GESTIÓN INSTITUCIONAL EN TEMAS DE PROTECCIÓN Y BIENESTAR ANIMAL </t>
  </si>
  <si>
    <t>3,1,1 Porcentaje de ejecución del plan operativo del Observatorio Distrital de protección y Bienestar Animal.</t>
  </si>
  <si>
    <t>El indicador mide el uso que se hace del conocimiento generado mediante la implementación del Observatorio Distrital de Protección y Bienestar Animal, para la toma de decisiones institucionales, con el fin de aportar al mejoramiento de las herramientas de planeación y seguimiento de la gestión del Instituto Distrital de Protección y Bienestar Anima (IDPYBA), así como convertirse en la base de procesos de innovación pública para garantizar a los animales de la ciudad la mejora en su calidad de vida.
Se calcula mediante la siguiente fórmula: 
[0.3 (índice de gestión de conocimiento para el diseño de herramientas de planeación institucional) + 0.3 ( índice de gestión de conocimiento para el seguimiento al impacto de la gestión institucional) 0,4  (índice de gestión de conocimiento para la innovación pública en temas de protección y bienestar animal)]
1. índice de gestión de conocimiento para el diseño de herramientas de planeación institucional:
Las mediciones, productos de investigación y/o publicaciones generadas en el Observatorio Distrital de Protección y Bienestar Animal aportaron a: 
1,1 Establecimiento de Metas Plan de Desarrollo: SI/NO
1,2 Establecimiento de metas Proyectos de inversión: SI/NO
1,3 Establecimiento de metas indicadores de gestión del IDPYBA: SI/NO
1,4 Establecimiento de línea base indicadores Plan de Desarrollo: SI/NO
TOTAL*=
*Respuesta "SI" puntuar 0,25; para respuesta "NO" puntuar 0
2. índice de gestión de conocimiento para el seguimiento al impacto de la gestión institucional
Las mediciones, productos de investigación y/o publicaciones generadas en el Observatorio Distrital de Protección y Bienestar Animal aportaron a: 
2,1 Seguimiento de indicadores de producto y resultado del Plan de Acción de la Política Pública de Protección y Bienestar Animal
2,2 Seguimiento de indicadores de producto y/o resultado de Planes de Acción de otras políticas Públicas en los que tiene responsabilidad el IDPYBA
2,3 Seguimiento de indicadores de impacto de la gestión del IDPYBA
2,4 Seguimiento de indicadores de informe Producto, Meta, Resultado (PMR) del IDPYBA
TOTAL*=
*Respuesta "SI" puntuar 0,25; para respuesta "NO" puntuar 0
3, índice de gestión de conocimiento para la innovación pública en temas de protección y bienestar animal.
Las mediciones, productos de investigación y/o publicaciones generadas en el Observatorio Distrital de Protección y Bienestar Animal aportaron a: 
1,1 Diseñar  iniciativas de innovación pública: SI/NO
1,2  Aprobar o modificar procedimientos misionales para mejorar la eficiencia y la eficacia en la prestación de servicios: SI/NO
1,3 Gestionar la creación de instrumentos técnicos normativos para fortalecer la gestión del IDPYBA: SI/NO
1,4 Crear redes de colaborativas con otras entidades y comunidad científica para el diseño de soluciones a los retos de gestión institucional para la protección y el bienestar animal: SI/NO
TOTAL*=
*Respuesta "SI" puntuar 0,25; para respuesta "NO" puntuar 0
Se espera que el resultado de la medición de este indicador tenga un comportamiento de aumento cada año, acercándose lo más posible a 1 
Para la interpretación del resultado del indicador se establece los siguientes rangos:
0-0.3: Bajo
0.4-0.5: Medio Bajo
0.6-0.7: Medio
0.8-0.9: Medio Alto
0.9-1: Alto</t>
  </si>
  <si>
    <t>Poblacinal-diferencial</t>
  </si>
  <si>
    <t>Jefe</t>
  </si>
  <si>
    <t>planeación@proteccionanimalbogota.gov.co</t>
  </si>
  <si>
    <t>No se cuenta con línea base en tanto el Observatorio Distrital de Protección y Bienestar Animal se encuentra en etapa de diseño</t>
  </si>
  <si>
    <t xml:space="preserve">FICHA TÉCNICA INDICADOR DE RESULTADO 3,2 FOMENTO DE LA INVESTIGACIÓN APLICADA EN TEMAS RELACIONADOS CON LA PROTECCIÓN Y EL BIENESTAR ANIMAL 
</t>
  </si>
  <si>
    <t>3,2,1 Número de productos de investigación de las estrategias de fomento a la investigación en protección y bienestar animal.</t>
  </si>
  <si>
    <t>Este indicador mide el número de productos de investigación generados a través de la implementación de los convenios de investigación ejecutados y las estrategias de fomento a la investigación desarrolladas por el IDPBYA. Los productos de investigación deben cumplir los estándares y lineamientos establecidos por el comité de Investigación del instituto para ser aprobados e incluidos en le reporte de la meta de este resultado.
La fórmula de cálculo es:
Número de productos de investigación generados a través de las estrategias y convenios ejecutados para el fomento a la investigación y la generación del conocimiento en temas de protección y bienestar animal</t>
  </si>
  <si>
    <t>Porcentaje</t>
  </si>
  <si>
    <t>Subdirectora</t>
  </si>
  <si>
    <t xml:space="preserve">FICHA TÉCNICA INDICADOR DE PRODUCTO 1,1,1 PROGRAMA DISTRITAL DE VOLUNTARIADO SOCIAL POR LA PROTECCIÓN Y BIENESTAR ANIMAL  
</t>
  </si>
  <si>
    <t>Porcentaje de voluntarios activos por la protección y el bienestar animal</t>
  </si>
  <si>
    <t>Relación entre el indicador de producto y el resultado esperado</t>
  </si>
  <si>
    <t>Permite conocer la proporción entre el número de personas que se capacitan como voluntarios en las jornadas gratuitas ofrecidas por el Programa Distrital de Voluntariado Social por la Protección y el Bienestar Animal, y  el número de personas capacitadas que continúan como voluntarios participando en las actividades que son convocados, los cuales se denominan voluntarios activos. Ser un voluntario activo requiere haber asistido a las capacitaciones y jornadas de inducción que ofrece el programa, acordar un plan de trabajo como voluntario; y asistir mínimo a 3 actividades para la que se les es convocado. Es importante conocer el número de personas que se convierten en voluntarios activos con relación al número de personas que se capacitan, en tanto el objetivo del programa de voluntariado es contar con un grupo de ciudadanos capacitados disponibles y comprometidos con apoyar las actividades a los que se les convoca, así mismo, evidencia el trabajo desarrollado en las capacitaciones a los voluntarios, en términos de capacidad de promover en los asistentes el compromiso de mantenerse activos en el programa. Se espera que este indicador muestre un comportamiento de aumento en el tiempo.</t>
  </si>
  <si>
    <t>Descripción del producto</t>
  </si>
  <si>
    <t>El programa Distrital de Voluntariado Social por la Protección y el Bienestar Animal es un espacio de participación ciudadana que convoca a los personas interesadas en donar su tiempo, conocimientos y buena voluntad, para apoyar  actividades de sensibilización, bienestar animal y  logística, para lo cual, previamente deben participar en las jornadas de capacitación gratuita que ofrece el Instituto Distrital de Protección y Bienestar Animal. Los voluntarios apoyarán el desarrollo de actividades en las estrategias de sensibilización, educación y capacitación, participando en la construcción de materiales pedagógicos para implementar dichas estrategias, siendo parte de la red de Guardianes de Protección y Bienestar Animal para el desarrollo de eventos pedagógicos. Así mismo, se es voluntario ayudando al embellecimiento y acicalado a los animales rescatados y que están listos para el proceso de adopción, apoyando las jornadas de adopción y vinculándose al programa distrital de Hogares de Paso.
A través de las redes sociales del instituto se darán a conocer las jornadas de capacitación a las cuales deben asistir los ciudadanos y ciudadanas interesados en vincularse con el programa, quienes deben ser mayores de edad, tener gusto y empatía por los animales, disposición para acordar un plan de trabajo y cumplirlo, acogerse al reglamento interno del programa de voluntariado; y diligenciar y firmar el compromiso voluntario y ficha de consentimiento informado.</t>
  </si>
  <si>
    <t>Meta(s) de resultado a la que el producto aporta mediante su implementación.</t>
  </si>
  <si>
    <t>1.1Promoción de  la participación ciudadana  en temas de protección y bienestar animal.</t>
  </si>
  <si>
    <t>Objetivo de Desarrollo Sostenible ODS</t>
  </si>
  <si>
    <t>Fórmula de cálculo</t>
  </si>
  <si>
    <t>( Número de voluntarios activos del programa distrital de voluntariado social por la protección y el bienestar animal / número de voluntarios capacitados por el programa distrital de voluntariado social por al protección  el bienestar animal) *100</t>
  </si>
  <si>
    <t>01/012919 a 30/06/2019</t>
  </si>
  <si>
    <t>Base de datos Voluntarios Activos, área de Participación Ciudadana, Subdirección de Cultura Ciudadana y Gestión del Conocimiento</t>
  </si>
  <si>
    <t xml:space="preserve">Final </t>
  </si>
  <si>
    <t xml:space="preserve">Se revisan las listas de asistencia a las jornadas de inducción y  capacitación gratuita ofrecidas por el Programa Distrital de Voluntariado Social por la Protección y el Bienestar Animal, para realizar la sumatoria de personas asistentes. Luego, se revisa la base de datos de voluntarios activos que contiene el seguimiento de los voluntarios que cumplen con los criterios de "voluntario activo", con estos datos se realiza el cálculo utilizando al fórmula del indicador. </t>
  </si>
  <si>
    <t>Base de datos voluntarios activos del área de participación de la Subdirección de Cultura Ciudadana y Gestión del Conocimiento</t>
  </si>
  <si>
    <t xml:space="preserve">Natalia Parra Osorio </t>
  </si>
  <si>
    <t>Subdirectora de Cultura Ciudadana y Gestión del Conocimiento</t>
  </si>
  <si>
    <t>Si bien el Programa Distrital de Voluntariado Social por la Protección y el Bienestar Animal inició en el año 2018, los datos para establecer la línea base se tienen documentados desde el 01 de enero de 2019</t>
  </si>
  <si>
    <t xml:space="preserve">FICHA TÉCNICA INDICADOR DE PRODUCTO 1,1,2 APOYO A COLECTIVOS Y ORGANIZACIONES SOCIALES QUE PROMUEVEN LA PROTECCIÓN Y BIENESTAR ANIMAL 
</t>
  </si>
  <si>
    <t xml:space="preserve">                    Entidad </t>
  </si>
  <si>
    <t>Mide la proporción entre el número de colectivoss que trabajan por la protección y el bienestar animal que son miembros de la red de aliados PYBA y también aquellas organizaciones sociales que propenden por el bienestar animal en general, que reciben apoyos institucionales y el número de colectivos miembros de la red de aliados pyba que fueron priorizados por la institución para recibir el apoyo. Los apoyos que se brindan a estos colectivos constan de entrega de alimentos para los animales, asesoría técnica, servicios médicos veterinarios, entre otros, que corresponden a bienes y servicios en especie.</t>
  </si>
  <si>
    <r>
      <rPr>
        <sz val="12"/>
        <color theme="1"/>
        <rFont val="Arial Narrow"/>
      </rPr>
      <t>La red de Aliados Pyba, permite crear una red de apoyo entre el</t>
    </r>
    <r>
      <rPr>
        <sz val="12"/>
        <color rgb="FFFF0000"/>
        <rFont val="Arial Narrow"/>
      </rPr>
      <t xml:space="preserve"> </t>
    </r>
    <r>
      <rPr>
        <sz val="12"/>
        <color theme="1"/>
        <rFont val="Arial Narrow"/>
      </rPr>
      <t xml:space="preserve">Instituto de Protección y Bienestar Animal y las ONG que trabajan por los animales, fortaleciendo su trabajo a través de la entrega de apoyos según las necesidades que fueron evidenciadas en el momento de su caracterización (en la página web del Instituto se puede descargar el formato de diligenciamiento para la caracterización de las ONG que quieren beneficiarse y se seleccionan  los postulantes de acuerdo a las necesidades requeridas) . Este producto acerca a la institucionalidad con los ciudadanos y ciudadanas que se organizan con el fin de llevar a cabo acciones que garantizan el bienestar de la fauna doméstica y/o silvestre de la ciudad.   
</t>
    </r>
  </si>
  <si>
    <t xml:space="preserve">Base de datos de caracterización a organizaciones sociales del sector de Protección y Bienestar Animal. Subdirección de Fortalecimiento a la Organización Social. Informe de gestión proyecto de inversión 7519 </t>
  </si>
  <si>
    <t xml:space="preserve"> El Instituto de Protección y Bienestar Animal revisa el número de colectivos que recibieron apoyo durante la vigencia, teniendo en cuenta que el reporte se hace por colectivo, independientemente del número de apoyos o el número de veces que recibieron apoyos durante la vigencia. Luego, se obtiene la sumatoria de colectivos que fueron caracterizados por la institución para ser apoyados, y finalmente se realiza la proporción según la fórmula del indicador.</t>
  </si>
  <si>
    <t>Informe de gestión proyecto 7560 subdirección de Cultura Ciudadana y Gestión del Conocimiento</t>
  </si>
  <si>
    <t>10 primeros días hábiles del mes.</t>
  </si>
  <si>
    <t>Subdirectora de Gestión del Conocimiento y Cultura Ciudadana</t>
  </si>
  <si>
    <t>Subdirección de Gestión del Conocimiento y Cultura Ciudadana</t>
  </si>
  <si>
    <t>6477117 Ext 1017</t>
  </si>
  <si>
    <t xml:space="preserve">Jefe Oficina Asesora de Planeación </t>
  </si>
  <si>
    <t xml:space="preserve">FICHA TÉCNICA INDICADOR DE PRODUCTO 1,1,3 SEMANA DISTRITAL DE LA PROTECCIÓN Y EL BIENESTAR ANIMAL </t>
  </si>
  <si>
    <t xml:space="preserve">1,1 Índice de participación ciudadana para la protección y el bienestar animal </t>
  </si>
  <si>
    <t xml:space="preserve">Establecer el número de ciudadanos que participan en las actividades desarrolladas con ocasión de la celebración de la Semana Distrital de Protección y Bienestar animal </t>
  </si>
  <si>
    <t xml:space="preserve">En la ciudad de Bogotá anualmente se realiza la semana Distrital de Protección y Bienestar animal ideada para fortalecer el amor, respeto y cuidado hacia los animales. Es una semana para celebrar en compañía de las mascotas, donde se programan jornadas de salud, jornadas de adopción, encuentro de entidades distritales en torno de la protección y bienestar animal, foros de protección animal y talleres sobre tenencia responsables de animales. </t>
  </si>
  <si>
    <t>Informe de Gestión 2020 Subdirección de Cultura Ciudadana y gestión del conocimiento</t>
  </si>
  <si>
    <t>Revisión y conteo de número de personas registradas en las listas de asistencia de las actividades realizadas en el marco de la semana distrital de Protección y Bienestar animal</t>
  </si>
  <si>
    <t>las listas de asistentes reposarán en la subdirección de Cultura Ciudadana y gestión del conocimiento de la Secretaría de Cultura, Recreación y Deporte</t>
  </si>
  <si>
    <t xml:space="preserve">10 días hábiles </t>
  </si>
  <si>
    <t>FICHA TÉCNICA INDICADOR DE PRODUCTO 1,1,4 ESTRATEGIA DE MOVILIZACIÓN CIUDADANA PARA LA PROTECCIÓN Y EL BIENESTAR ANIMAL</t>
  </si>
  <si>
    <t>Instituto Distrital de la Participación y Acción Comunal</t>
  </si>
  <si>
    <t>Este indicador mide la proporción entre el número de estrategias de movilización ciudadana por la protección y el bienestar animal implementadas y el número de estas estrategias que fueron programadas. Se entiende estrategia de movilización ciudadana el proceso de sensibilización en torno a una problemática, que genera en los ciudadanos y ciudadanas el compromiso de ser agentes del cambio necesario para llegar a la solución o transformación de la realidad. La implementación incluye el cumplimiento de las acciones o tareas programadas por la entidad en los planes de acción de los proyectos de inversión para la ejecución de cada una de las estrategias programadas. Este indicador tiene un comportamiento constante, en tanto se espera que las entidades den cumplimiento con las acciones programadas.</t>
  </si>
  <si>
    <t xml:space="preserve">Las Estrategias de movilización ciudadana para la Protección y el Bienestar Animal son procesos de participación ciudadana diseñados para fortalecer mediante apoyos institucionales como asesoría técnica profesional en diseño de proyectos, buenas prácticas de manejo animal, atención médica veterinaria, construcción de redes de apoyo institucional, entre otras que se enmarquen dentro de las competencias institucionales de las entidades responsables y corresponsables de este producto; iniciativas ciudadanas que estén orientadas al desarrollo acciones para generar cambios culturales para la garantía del respeto y buen trato hacia los animales. Este producto promoverá la participación ciudadana de mujeres líderesas, activistas en temas de protección y bienestar animal, identificando las principales barreras para la participación incidente de las mujeres y generando mecanismos para su reducción, mediante la inclusión en las fases de diseño e implementación de las estrategias de movilización social, el enfoque de género
</t>
  </si>
  <si>
    <t>Territorial, Género</t>
  </si>
  <si>
    <t>Informe de Gestión proyectos de inversión 7519 y 7560 Subdirección de Cultura Ciudadana y Gestión del Conocimiento</t>
  </si>
  <si>
    <t>Se solicita el reporte de las estrategias de movilización ciudadana por la PYBA que hayan sido implementadas durante el periodo de medición, junto con el reporte de la programación realizada del número de estrategias de movilización ciudadana por la pyba. Finalmente se procede hacer la sumatoria como lo indicada la fórmula de indicador de producto.</t>
  </si>
  <si>
    <t xml:space="preserve">Informes de gestión Subdirección de Cultura Ciudadana y Gestión de Conocimiento del Instituto Distrital de Protección y Bienestar Animal </t>
  </si>
  <si>
    <t>Diez (10) primeros días hábiles del mes.</t>
  </si>
  <si>
    <t>FICHA TÉCNICA INDICADOR DE PRODUCTO 1,2,1 ESTRATEGIA PEDAGÓGICA DISTRITAL PARA LAPROTECCIÓN Y EL BIENESTAR ANIMAL</t>
  </si>
  <si>
    <t>1,2 Nivel de apropiación de competencias ciudadanas para la protección y el Bienestar Animal.</t>
  </si>
  <si>
    <t>Este indicador mide el porcentaje de avance de la implementación de la estrategia pedagógica distrital para la protección y el bienestar animal, mediante la proporción entre las acciones pedagógicas ejecutas y las acciones pedagógicas programadas  en el  Plan de Acción de dicha estrategia, y la multiplicación de esta por su ponderación, la cual se establece en la meta anual de producto en la presente ficha. :
2022:0,13
2023:0,18
2024:0,23
2025:0,28
2026: 0,33
2027:0,38
2028: 0,43
2029: 0,48
2030: 0,53
2031: 0,58
2032: 0,63
2033: 0,68
2034: 0,73
2035:0,78
2036: 0,83
2037: 0,88
2038: 1
Se espera que tenga un comportamiento creciente, hasta llegar al 100% en la vigencia 2038.</t>
  </si>
  <si>
    <t xml:space="preserve">
La estrategia pedagógica distrital para la protección y el bienestar animal es la ruta metodológica y conceptual que guía las acciones de las entidades del Distrito hacia el cumplimiento de un objetivo general, que busca fomentar y potencializar competencias ciudadanas orientadas a garantizar el bienestar de la fauna del Distrito, desde el enfoque de la pedagogía social, con el fin de apoyar la construcción de una  cultura de respeto y cuidado hacia los animales.
Esta estrategia contará con dos fases, una de diseño y formulación y la segunda de implementación. Durante la fase de diseño se definirá el objetivo general y los objetivos específicos, junto con los ejes conceptuales y las líneas de acción que definirán su estructura programática, así mismo, se establecerán principios conceptuales y metodológicos que servirán de guía para el diseño y la ejecución de las acciones las entidades hacen parte la estrategia.
Con el fin de lograr un trabajo articulado a nivel Distrital, se constituirá una mesa técnica interinstitucional que tiene a su cargo el diseño y formulación de la estrategia, así como el plan de acción que establece los productos y responsables que se implementarán para su avance y cumplimiento. Esta mesa estará compuesta por las Entidades del Distrito que  tienen responsabilidad y corresponsabilidad en la ejecución de la estrategia, con una secretaría técnica del Instituto Distrital de Protección y Bienestar Animal.
Para el diseño e implementación de la estrategia se tendrán en cuenta las características de la población a intervenir y sus necesidades respecto del impacto que estas tengan en su relación con los animales, de tal modo que se desarrollen metodologías pedagógicas diferenciales según grupo poblacional por ciclo vital o generacional,  por capacidad, pertenencia étnica, identidad de género, y pertenencia a un territorio.
</t>
  </si>
  <si>
    <t xml:space="preserve">1,2 Promoción de competencias ciudadanas entorno a la protección y el bienestar animal </t>
  </si>
  <si>
    <t>Poblacional - género, territorial</t>
  </si>
  <si>
    <t>Las entidades corresponsables reportan las acciones pedagógicas ejecutadas en el marco de la estrategia pedagógica distrital para la protección y el bienestar animal al Instituto Distrital de Protección y Bienestar Animal como entidad responsable, la cual calculará la proporción entre las acciones pedagógicas ejecutadas y las acciones pedagógicas que fueron programadas en el plan de acción de la estrategia, según el periodo de seguimiento. Posteriormente se multiplica el resultado de la proporción por la ponderación establecida para el periodo de tiempo del reporte, que corresponde a la meta anual de producto.</t>
  </si>
  <si>
    <t>Reporte mediante oficio de las entidades involucradas en el producto: Instituto Distrital de Protección y Bienestar Animal, Instituto Distrital para la Participación y la Acción Comunal, Secretaría Distrital de Ambiente y Secretaría de Educación Distrital. Informes de gestión Subdirección de Cultura Ciudadana y Gestión del Conocimiento Instituto Distrital de Protección y Bienestar Animal</t>
  </si>
  <si>
    <t xml:space="preserve">
</t>
  </si>
  <si>
    <t xml:space="preserve">FICHA TÉCNICA INDICADOR DE PRODUCTO 1,2,2 PROGRAMA DE COMUNICACIÓN POR LA PROTECCIÓN Y EL BIENESTAR ANIMAL 
</t>
  </si>
  <si>
    <t>Alcance en medios de comunicación</t>
  </si>
  <si>
    <t>Este indicador establece el número de usuarios que han sido receptoras de los mensajes emitidos por redes sociales utilizadas por el programa de comunicaciones por la protección y el bienestar animal, tales como Facebook, Twitter  e Instagram, dado que estas son el mecanismo más utilizado para la transmisión de mensajes y de más fácil seguimiento. Se espera que el valor de este indicador crezca con el tiempo, en tanto, a mayor se busca impactar a un mayor número de personas.</t>
  </si>
  <si>
    <t xml:space="preserve">El programa de comunicaciones por la protección y el bienestar animal de la fauna doméstica y silvestre propuesto por la Secretaría Distrital de Ambiente y el Instituto de Protección y Bienestar Animal a través de sus oficinas asesoras de comunicación, reúne herramientas audiovisuales, piezas gráficas, espacios en redes sociales, campañas comunicativas, entre otras, que buscan sensibilizar al público receptor en torno a contenidos para garantizar la protección y el bienestar de la fauna doméstica y silvestre en el Distrito, utilizando las redes sociales como medio de comunicación.
Es necesario aclarar que las campañas que se han adelantando hasta el 2019, relacionadas con la fauna silvestre por parte de la Secretaría Distrital  de Ambiente no harán parte de este producto.
</t>
  </si>
  <si>
    <t>Promoción de capacidades ciudadanas en torno a la protección y el bienestar animal</t>
  </si>
  <si>
    <t>Usuarios</t>
  </si>
  <si>
    <t>Informe de Gestión Subdirección Gestión Corporativa</t>
  </si>
  <si>
    <t>Meta final</t>
  </si>
  <si>
    <t xml:space="preserve">El alcance en redes sociales se mide por el número de usuarios receptores de los mensajes transmitidos a través de las redes sociales de la entidad. Esta información se obtendrá de las oficinas de comunicación quienes hacen la medición a través de los programas especializados de conteo de usuarios a los que llegan los mensajes publicados en las redes sociales del instituto, como lo son tweetreach entre otros </t>
  </si>
  <si>
    <t>Bases de datos oficinas asesoras de comunicación de la Secretaría Distrital de Ambiente e Instituto Distrital de Protección y Bienestar Animal</t>
  </si>
  <si>
    <t>Subdirección de Gestión del Corporativa</t>
  </si>
  <si>
    <t xml:space="preserve">FICHA TÉCNICA INDICADOR DE PRODUCTO 1,2,3 SELLO ZOOLIDARIO
</t>
  </si>
  <si>
    <t>Mide la proporción entre el número de postulaciones de entidades públicas y privadas para la obtención del sello zoolidario atendidas por el IDPBYA y el número de estas postulaciones registradas en la página web de la entidad. Una postulación se considera atendida cuando se desarrollan todas las actividades previstas en el procedimiento de Sello Zoolidario vigente. Este indicador tiene un tipo de anualización constante, dadas las dinámicas por demanda que tiene el producto en su implementación</t>
  </si>
  <si>
    <t>El Sello Zoolidario es  reconocimiento a las organizaciones públicas y/o privadas que adelantan acciones en pro de los animales, como una herramienta para educar, fomentar y promover la cultura ciudadana en temas de protección y bienestar animal y promover la convivencia entre la fauna y la comunidad. El sello contempla 3 categorías de distinción:
1. Huella de oro
2. Huella de plata
3. Huella de bronce 
Una vez recibida la postulación, personal técnico realizará la visita de comprobación de los criterios para el otorgamiento de cada una de las categorías de distinción.</t>
  </si>
  <si>
    <t>porcentaje</t>
  </si>
  <si>
    <t>Revisión y conteo de las postulaciones de las entidades recibidas a través de la página Web del Instituto, para realizar la relación con el reporte de solicitudes atendidas según el procedimiento vigente sobre el otorgamiento de la distinción en las categorías establecidas según los criterios para cada una de estas.</t>
  </si>
  <si>
    <t>Informe de Gestión Subdirección de Cultura Ciudadana y Gestión del Conocimiento</t>
  </si>
  <si>
    <t>FICHA TÉCNICA INDICADOR DE PRODUCTO 2,1,1 PROGRAMA DE ESTERILIZACIÓN CANINA Y FELINA DEL DISTRITO CAPITAL</t>
  </si>
  <si>
    <t>Porcentaje de cobertura de esterilizaciones caninas y felinas en el Distrito Capital</t>
  </si>
  <si>
    <r>
      <rPr>
        <sz val="12"/>
        <color theme="1"/>
        <rFont val="Arial Narrow"/>
      </rPr>
      <t>Es la proporción entre caninos y felinos esterilizados por el programa de esterilizaciones</t>
    </r>
    <r>
      <rPr>
        <sz val="12"/>
        <color theme="1"/>
        <rFont val="Arial Narrow"/>
      </rPr>
      <t xml:space="preserve"> del Distrito, y el estimativo poblacional de caninos y felinos de la ciudad para la vigencia que se esté midiendo.</t>
    </r>
  </si>
  <si>
    <t>El Instituto de Protección y Bienestar animal viene adelantando el programa de esterilizaciones caninas y felinas (machos y hembras) en la ciudad, de forma gratuita que conviven en estratos 1, 2 y 3 y para animales de compañía en condición de calle o cuadra, en las 20 localidades de la ciudad, con el propósito de controlar la sobrepoblación y el abandono de los animales. Lo anterior, teniendo en cuenta que la sobrepoblación de animales de calle, por un lado adoptan comportamientos ferales, acabando con la fauna local y atacando incluso al e ser humano, y por otro lado, corren el riesgo de atropellamiento y algunas enfermedades que limitan el bienestar animal.</t>
  </si>
  <si>
    <t xml:space="preserve">2.1 Implementación de un sistema de atención integral a la fauna doméstica  y silvestres del Distrito.
</t>
  </si>
  <si>
    <t>(sumatoria de caninos y felinos esterilizados  por el programa de esterilizaciones de caninos y felinos del Distrito Capital/estimativo poblacional de caninos y felinos del Distrito Capital)* 100</t>
  </si>
  <si>
    <t>Informe de gestión subdirección de atención a la fauna</t>
  </si>
  <si>
    <t xml:space="preserve">El número de esterilizaciones se obtiene del reporte de la subdirección de atención a la fauna del Instituto de Protección y Bienestar Animal </t>
  </si>
  <si>
    <t>30 días de rezago</t>
  </si>
  <si>
    <t xml:space="preserve">Subdirectora de Atención a la Fauna </t>
  </si>
  <si>
    <t xml:space="preserve">FICHA TÉCNICA INDICADOR DE PRODUCTO 2,1,2 PROGRAMA DE CUIDADO INTEGRAL DE LA FAUNA DOMÉSTICA </t>
  </si>
  <si>
    <t>Establece el número de animales (caninos, felinos y de granja) que reciben atención mediante los servicios de adopción, brigadas médicas veterinarias y valoración por presunto caso de maltrato con plan de mejoramiento.</t>
  </si>
  <si>
    <r>
      <rPr>
        <sz val="12"/>
        <color theme="1"/>
        <rFont val="Arial Narrow"/>
      </rPr>
      <t xml:space="preserve">El producto consta de varios servicios prestados por el  Instituto de Protección y Bienestar Animal para atender  el llamado de la ciudadanía o de las diferentes entidades distritales ante una situación que comprometa de manera vital la integridad del animal, o que por su condición de vulnerabilidad por encontrarse en situación de calle, requieren los servicios de prevención y atención veterinaria, con programas especiales como "Huellitas de la calle" el cual brinda asistencia médico veterinaria a caninos y felinos que se encuentran en situación de calle pero que cuentan con un cuidador que es una persona en situación de habitabilidad en calle y no cuenta con los recursos para garantizar su manutención integral. Así mismo, el programa de atención integral a la fauna doméstica del Distrito ofrece sus servicios de valoración veterinaria, desparasitación y custodia a caninos y felinos residentes en los hogares de paso de habitantes de calle y carreteros que están adaptados para la convivencia con animales de compañía. 
Los servicios prestados por este programa son:
</t>
    </r>
    <r>
      <rPr>
        <b/>
        <sz val="12"/>
        <color theme="1"/>
        <rFont val="Arial Narrow"/>
      </rPr>
      <t xml:space="preserve">Adopción: </t>
    </r>
    <r>
      <rPr>
        <sz val="12"/>
        <color theme="1"/>
        <rFont val="Arial Narrow"/>
      </rPr>
      <t xml:space="preserve">Mediante este servicio se presta alojamiento temporal a caninos y felinos en estado de vulnerabilidad y que requieren cuidados especiales, los cuales cuando reúnen las condiciones para ser dados en adopción, participan en las jornadas que buscan encontrar un hogar definitivo para estos animales.
</t>
    </r>
    <r>
      <rPr>
        <b/>
        <sz val="12"/>
        <color theme="1"/>
        <rFont val="Arial Narrow"/>
      </rPr>
      <t>Brigadas de atención médico veterinaria</t>
    </r>
    <r>
      <rPr>
        <sz val="12"/>
        <color theme="1"/>
        <rFont val="Arial Narrow"/>
      </rPr>
      <t xml:space="preserve">: En las diferentes localidades del Distrito se llevan a cabo jornadas de atención médica veterinaria gratuita donde se realiza valoración básica, desparasitación (interna y externa) y educación en tenencia responsable.
</t>
    </r>
    <r>
      <rPr>
        <b/>
        <sz val="12"/>
        <color theme="1"/>
        <rFont val="Arial Narrow"/>
      </rPr>
      <t>Escuadrón Anticrueldad</t>
    </r>
    <r>
      <rPr>
        <sz val="12"/>
        <color theme="1"/>
        <rFont val="Arial Narrow"/>
      </rPr>
      <t>:Su función primordial es atender la denuncias por presuntos casos de maltrato animal, realizando su valoración médica veterinaria, para determinar si se deja plan de mejora o se deriva a la instancia competente para abrir un caso por maltrato animal.</t>
    </r>
  </si>
  <si>
    <t>2.1 Implementación de un sistema de atención integral a la fauna doméstica del Distrito.</t>
  </si>
  <si>
    <t>Sumatoria de animales atendidos en el programa de cuidado integral a la fauna doméstica del distrito</t>
  </si>
  <si>
    <t>individuo animal</t>
  </si>
  <si>
    <t>Reporte de seguimiento al plan de desarrollo</t>
  </si>
  <si>
    <t xml:space="preserve">   </t>
  </si>
  <si>
    <t>Se debe hacer la sumatoria de los animales individuales atendidos a través de los servicios de Brigadas médicas veterinarias, Escuadrón anti crueldad, adopciones y Comando Granja, utilizando el reporte que realiza la subdirección de atención a la fauna.</t>
  </si>
  <si>
    <t xml:space="preserve">informes de gestión de la Subdirección de Atención a la Fauna </t>
  </si>
  <si>
    <t>10 días de rezago</t>
  </si>
  <si>
    <t xml:space="preserve">FICHA TÉCNICA INDICADOR DE PRODUCTO </t>
  </si>
  <si>
    <t xml:space="preserve">FICHA TÉCNICA INDICADOR DE PRODUCTO 2,3,1 PROGRAMA DE URGENCIAS VETERINARIAS </t>
  </si>
  <si>
    <t xml:space="preserve">Permite conocer la proporción entre el número de casos de urgencias médicas veterinarias atendidas por el Instituto Distrital de Protección y Bienestar Animal, frente al número de casos reportados que corresponden a una urgencia vital y se consideran como triash 1 y 2. Se espera que este indicador tenga un comportamiento de aumento, dado que esto refleja la capacidad institucional para atender el mayor número de casos de urgencias veterinarias reportadas </t>
  </si>
  <si>
    <t>El programa de atención de urgencias veterinarias recepciona llamadas en la línea  de emergencias 123 de reportes de perros y gatos de calle, que  están en grave estado de salud o en alto riesgo de muerte por atropellamiento, envenenamiento, heridas de accidente, entre otros. Este servicio prioriza la atención de urgencias para perros y gatos en habitabilidad de calle y no atiende animales que tienen un cuidador responsable.
Una vez son atendidos, los animales entran a un proceso de rehabilitación física y emocional. Superada esta etapa, estarán listos para ser dados en adopción.</t>
  </si>
  <si>
    <t xml:space="preserve">Territorial </t>
  </si>
  <si>
    <t>(Sumatoria de casos atendidos de urgencias veterinarias / Sumatoria de casos reportados efectivos de urgencias veterinarias )*100</t>
  </si>
  <si>
    <t>Reporte consolidado  de denuncias de casos de urgencias veterinarias primer semestre 2019, hoja de vida del indicador proyecto 7520 segundo trimestre del 2019.</t>
  </si>
  <si>
    <r>
      <rPr>
        <sz val="12"/>
        <color theme="1"/>
        <rFont val="Arial Narrow"/>
      </rPr>
      <t>La Oficina Asesora de Planeación del Instituto de Protección y Bienestar Animal solicita a la subdirección de atención a la fauna el reporte consolidado de denuncias de casos de urgencias veterinarias al finalizar la vigencia, junto con el reporte de casos atendidos de urgencias veterinarias. Esta información también se puede consultar en el informe de gestión</t>
    </r>
    <r>
      <rPr>
        <sz val="12"/>
        <color theme="1"/>
        <rFont val="Arial Narrow"/>
      </rPr>
      <t xml:space="preserve"> de la Subdirección de Atención a Fauna.</t>
    </r>
  </si>
  <si>
    <r>
      <rPr>
        <sz val="12"/>
        <color theme="1"/>
        <rFont val="Arial Narrow"/>
      </rPr>
      <t xml:space="preserve"> reporte consolidado  de denuncias de casos de urgencias veterinarias, Informe de gestión </t>
    </r>
    <r>
      <rPr>
        <sz val="12"/>
        <color theme="1"/>
        <rFont val="Arial Narrow"/>
      </rPr>
      <t>de la Subdirección de Atención a Fauna.</t>
    </r>
  </si>
  <si>
    <t>Primer semestre 2019</t>
  </si>
  <si>
    <t xml:space="preserve">FICHA TÉCNICA INDICADOR DE PRODUCTO 2.1.5: PROGRAMA DE ATENCIÓN A CASOS DE MALTRATO ANIMAL </t>
  </si>
  <si>
    <t xml:space="preserve">Propósito 2. Cambiar nuestros hábitos de vida para reverdecer a Bogotá y adaptarnos y mitigar la crisis climática. Programa 34. Bogotá protectora de los Animales </t>
  </si>
  <si>
    <t>Secretaria Distrital de Gobierno</t>
  </si>
  <si>
    <t xml:space="preserve">Policía </t>
  </si>
  <si>
    <t xml:space="preserve">El indicador mide los casos de maltrato animal atendidos, contabilizados en el numerador  (entendidos estos como los casos fallados, es decir los que se resolvieron de fondo; casos archivados los cuales son: casos en los que: se (i)concilió (ii) se desistió expresamente (iii) por desistimiento tácito, el querellante no sigue la acción) y en el denominador el total de casos asignados. Este indicador busca, mediante su implementación, contribuir a la reducción de los casos de maltrato animal en el Distrito en consideración a la Ley 84 de 1989 y Ley 1774 de 2016.    </t>
  </si>
  <si>
    <t xml:space="preserve">El producto hace referencia a los casos de maltrato animal asignados y resueltos, se debe tener en cuenta la correcta identificación y diferenciación de los casos de maltrato animal (Ley 84 de 1989 y Ley 1774 de 2016) con los casos de comportamientos contrarios a la convivencia  (Ley 1801 de 2016), así mismo, que los casos cuenten con la información completa, datos personales, direcciones y una descripción de la conducta que se cataloga como maltrato animal, que permitan la correcta atención y resolución de los casos.     </t>
  </si>
  <si>
    <t>Casos de maltrato animal</t>
  </si>
  <si>
    <t>Estadísticas Inspectores de Atención Prioritaria</t>
  </si>
  <si>
    <t>Se toma el reporte de los casos asignados a los Inspectores de Atención Prioritaria (Temática Animales),  a través del aplicativo ARCO semestralmente se aplica la fórmula (Número de casos de maltrato animal fallados y archivados/Número de casos de maltrato animal asignados) *100, para obtener los resultados y establecer las medidas preventivas o correctivas necesarias que permitan cumplir con las metas establecidas anualmente.</t>
  </si>
  <si>
    <t xml:space="preserve"> Sistema Aplicativo  ARCO de la Secretaría Distrital de Gobierno</t>
  </si>
  <si>
    <t>La serie estará disponible los primeros 5 días de cada semestre de enero y julio desde el 2020</t>
  </si>
  <si>
    <t>Director para la Gestión Policiva</t>
  </si>
  <si>
    <t>Secretaría Distrital de Gobierno</t>
  </si>
  <si>
    <t>Dirección para la Gestión Policiva</t>
  </si>
  <si>
    <t xml:space="preserve">Miguel Ángel Cardozo Tovar </t>
  </si>
  <si>
    <t xml:space="preserve">Es importante considerar que si bien todos los casos de maltrato animal radicados en la Secretaría Distrital de Gobierno son tramitados, no todos tienen un fallo de fondo durante el año, teniendo en cuenta que dependen de un tercero, entendido este como el demandado y demandante quienes deben asistir a las audiencias de conciliación y en muchos casos no se presentan ,solicitando prórrogas y extendiendo el plazo del fallo. Adicionalmente, se aclara que los costos asociados corresponden a la asignación presupuestal de una planta temporal de un (1) Inspector más un (1) Auxiliar. </t>
  </si>
  <si>
    <t>FICHA TÉCNICA INDICADOR DE PRODUCTO 2.1.5: SISTEMA DE REGISTRO E IDENTIFICACIÓN DE CANINOS Y FELINOS DEL DISTRITO CAPITAL</t>
  </si>
  <si>
    <t>Determina el número de caninos y felinos a los que se les ha implantado microchip de identificación y se encuentran registrados en una base de datos (Plataforma ciudadano de 4 patas) Se espera que este indicador tenga un comportamiento tipo suma</t>
  </si>
  <si>
    <t>Este programa permite identificar, registrar y llevar un seguimiento a  los animales de compañía atendidos por los servicios que presta el IDPBYA, al igual que en las jornada de implantación con microchip. El servicio es gratuito y va dirigido a los animales de compañía que conviven en estratos 1,2 y 3, en situación de calle, o que hayan sido atendidos por el IDPYBA. Los microchips implantados en los caninos y felinos del Distrito Capital poseen 15 dígitos y se implantan mediante inyección por un médico veterinario. Posteriormente el número de microchip es incluido en la base de datos de la plataforma Ciudadano de 4 patas adjuntando datos como nombre, raza, sexo y edad del animal, además de los datos personales del cuidador o responsable.</t>
  </si>
  <si>
    <t>Sumatoria de caninos y felinos registrados en el sistema de registro e identificación de caninos y felinos del Distrito Capital</t>
  </si>
  <si>
    <t xml:space="preserve">Caninos y felinos registrados </t>
  </si>
  <si>
    <t>Reporte consolidado microchips a corte 31 de diciembre del 2020</t>
  </si>
  <si>
    <t>Total</t>
  </si>
  <si>
    <r>
      <rPr>
        <sz val="12"/>
        <color theme="1"/>
        <rFont val="Arial Narrow"/>
      </rPr>
      <t>El Sistema “Ciudadano de 4 patas” permite identificar, registrar y realizar seguimiento a los animales de compañía que habitan en la ciudad y en particular a los que tengan o que se les implante un microchip. Se debe solicitar el reporte que arroja la plataforma ciudadano 4 patas del n</t>
    </r>
    <r>
      <rPr>
        <sz val="12"/>
        <color rgb="FFFF0000"/>
        <rFont val="Arial Narrow"/>
      </rPr>
      <t>ú</t>
    </r>
    <r>
      <rPr>
        <sz val="12"/>
        <color theme="1"/>
        <rFont val="Arial Narrow"/>
      </rPr>
      <t>mero de animales que han sido registrados con Microchip de identificación para cada vigencia.</t>
    </r>
  </si>
  <si>
    <t>Plataforma ciudadano "4 patas" Reporte consolidado microchips</t>
  </si>
  <si>
    <t xml:space="preserve">FICHA TÉCNICA INDICADOR DE PRODUCTO 2,1,6 GRUPO DE MANEJO DE ANIMALES SINANTRÓPICOS 
</t>
  </si>
  <si>
    <t>06 Eje Transversal Sostenibilidad ambiental basada en la eficiencia energética</t>
  </si>
  <si>
    <t>39 Ambiente sano para la equidad y disfrute ciudadano</t>
  </si>
  <si>
    <t>Este indicador mide la proporción entre el número de puntos críticos de especies sinantrópicas intervenidos por el grupo de manejo de fauna sinantrópica y el número de estos puntos identificados. La identificación de los puntos críticos se puede realizar mediante la realización de diagnóstico o por solicitudes realizadas por la ciudadanía. Tiene un comportamiento creciente y se espera que en la vigencia 2030 se logre una meta de 100%, la cual se mantiene hasta 2038</t>
  </si>
  <si>
    <t xml:space="preserve">El programa de manejo de animales sinantrópicos hace referencia a la intervención de puntos críticos, teniendo en cuenta que un punto critico es: el lugar espacio o área donde hay presencia de especies sinantrópicas que ha sido identificado o caracterizado en el Distrito capital que requieren de una respuesta institucional a través de las diferentes situaciones detectadas, ya sea por identificación del equipo técnico del Instituto de Protección y Bienestar Animal, o las denunciadas por la comunidad que vulneran el bienestar de los animales y podrían generar afectaciones a la salud, de forma directa o indirecta por contaminación de superficies, agua o alimentos, a otras especies animales y a la ciudadanía, además de ocasionar posibles daños económicos sobre las estructuras en las que habitan, ya sea en viviendas o edificaciones de interés patrimonial, por la acumulación de heces y otros desechos, donde anidan o se congregan dichos animales.
De otro lado, el programa también busca realizar la sensibilización de personas que proporcionan alimento a las especies, e identifica establecimientos generadores de residuos que son fuente de la propagación y deterioro en la salud animal de las especies. Esto es importante, porque desestimula la alta concentración, permite el libre desarrollo y garantiza el bienestar animal.
Finalmente se debe tener en cuenta que para la atención y estudio de las especies sinantrópicas, se debe contar con los recursos técnicos, humanos, físicos y financieros requeridos para la atención integral de estas especies. Asimismo, es importante la articulación de las entidades distritales y seguir los lineamientos de la Autoridad Ambiental, quien administra el recurso. 
Finalmente el éxito de la intervención, es garantizar que los animales mejoren sus condiciones físicas, bióticas y salubres. Además, que algunos de estos sean reubicados en áreas seguras donde no representen un riesgo y se pueda garantizar su bienestar. 
</t>
  </si>
  <si>
    <t>3.9  Para 2030, reducir sustancialmente el número de muertes y enfermedades producidas por productos químicos peligrosos y la contaminación del aire, el agua y el suelo</t>
  </si>
  <si>
    <t xml:space="preserve"> puntos críticos </t>
  </si>
  <si>
    <t>Base de datos para control de intervenciones elaborado por el personal del grupo</t>
  </si>
  <si>
    <t>LOCALIDAD</t>
  </si>
  <si>
    <t xml:space="preserve">Se define una base de Puntos críticos geolocalizados, estos se definen en base a Censos, reporte de quejas y visitas de verificación de presencia de animales que pueden generar una molestia. </t>
  </si>
  <si>
    <t>INSTITUTO DISTRITAL DE PROTECCION Y BIENESTAR ANIMAL</t>
  </si>
  <si>
    <t xml:space="preserve">FICHA TÉCNICA INDICADOR DE PRODUCTO 2.3.1: ZONAS RESPONSABLES DE BIENESTAR ANIMAL PARA MANEJO DE PERROS EN PARQUES 
</t>
  </si>
  <si>
    <t>Número de zonas responsables de bienestar animal para manejo de perros en parques del Sistema Distrital de Parques</t>
  </si>
  <si>
    <t>2,3 Nivel de fortalecimiento institucional para la protección y bienestar animal</t>
  </si>
  <si>
    <t xml:space="preserve">Instituto Distrital Protección Y Bienestar Animal </t>
  </si>
  <si>
    <t xml:space="preserve">Este indicador mide el número zonas responsables de bienestar animal para manejo de perros en parques que fueron señalizadas, según la priorización de parques realizada por el Instituto Distrital de Recreación y Deporte. Se espera que este indicador tenga un comportamiento de aumento, cumpliendo con las metas anuales establecidas. </t>
  </si>
  <si>
    <t xml:space="preserve">
Instalar señaleticas en zonas que eventualmente se destinen como zonas responsables de bienestar animal para manejo de animales de compañía, con el fin de promover el bienestar animal y los derechos de todos los usuarios de disfrutar de espacios limpios y seguros. En la busqueda de comunicar de forma correcta las normas de uso de estos espacios, debidamente señalizados, y que podrán o no contar con infraestructura adicional para el disfrute y uso exclusivo de animales. Además, de informar al ciudadano sobre la buena disposición de los desechos organicos y la tenencia responsable de animales de compañía en el espacio público. 
Las zonas responsables de animales de compañía que se señalicen podrán contar o no con áreas divididas para caninos grandes y pequeños, donde los animales de compañía puedan ejercitarse, con cerramiento especial, zonas de hidratación con bebederos para los animales de compañía, bancas con anclajes especiales, árboles y montículos donde los animales tengan la libertad de expresar sus comportamientos naturales. De acuerdo con el artículo 5 del Decreto 546 del 2016 son funciones del IDPYBA administrar técnica y operativamente  todos los equipamientos públicos creados y destinados a la protección y el bienestar animal en la ciudad, que garanticen su adecuado funcionamiento. Las áreas contarán con cerramiento especial.
Para la instalación de señaleticas en zonas responsables de bienestar animal se priorizarán los parques de acuerdo al diagnóstico entregado por el IDRD, posterior a ello se asignarán los recursos en los contratos de mantenimiento y se ejecutará con la asesoría del IDPYBA las obras de adecuación de zonas para perros en Parques del Sistema Distrital.</t>
  </si>
  <si>
    <t xml:space="preserve">2.2 Fortalecimiento de la institucionalidad para la protección y el bienestar de la fauna del distrito </t>
  </si>
  <si>
    <t>Zonas para perros</t>
  </si>
  <si>
    <t>CONVENIO IDRD - IDPYBA</t>
  </si>
  <si>
    <t xml:space="preserve">Total </t>
  </si>
  <si>
    <t>Reporte de avance de obras del Instituto Distrital de Recreación y Deporte de la zonas de bienestar animal para manejo en parques.</t>
  </si>
  <si>
    <t>Reportes Subdirección técnica de Parques, Instituto Distrital de Recreación y Deporte</t>
  </si>
  <si>
    <t>Se reportará el cumplimiento del indicador todos los 31 de Diciembre de cada año</t>
  </si>
  <si>
    <t>Javier Orlando Suarez</t>
  </si>
  <si>
    <t>Subdirector Técnico de Parques</t>
  </si>
  <si>
    <t xml:space="preserve">Subdirección Técnica de Parques </t>
  </si>
  <si>
    <t>Martha Rodríguez Martínez</t>
  </si>
  <si>
    <t xml:space="preserve">FICHA TÉCNICA INDICADOR DE PRODUCTO 2.3.2: TICS PARA LA PYBA
</t>
  </si>
  <si>
    <r>
      <rPr>
        <sz val="12"/>
        <color theme="1"/>
        <rFont val="Arial Narrow"/>
      </rPr>
      <t>Número de usuarios de plataformas de Tec</t>
    </r>
    <r>
      <rPr>
        <sz val="12"/>
        <color theme="1"/>
        <rFont val="Arial Narrow"/>
      </rPr>
      <t>nologías de Información y Comunicación (TICS) para la protección y el bienestar animal</t>
    </r>
  </si>
  <si>
    <t>2,3 Nivel de Fortalecimiento institucional para la protección y el bienestar animal</t>
  </si>
  <si>
    <t>Este indicador mide el número de personas que hacen uso de las plataformas de tecnologías de información y comunicación para la protección y el bienestar animal, en calidad de visitantes, usuarios con sesión, participantes o según el objetivo de cada plataforma. Las plataformas son diseñadas por el Instituto Distrital de Protección y Bienestar Animal, como herramientas de interacción entre la ciudadanía y la entidad.
Se espera que este indicador muestre un comportamiento creciente, aumentando el número de usuarios de estas plataformas, en tanto representa un aumento en la capacidad de cobertura poblacional, haciendo que los contenidos orientados a la protección y el bienestar de los animales de la ciudad de Bogotá lleguen a una mayor cantidad de ciudadanos.</t>
  </si>
  <si>
    <t xml:space="preserve">Las Tecnologías de Información y Comunicación (TICS) para la protección y el bienestar animal son plataformas tecnológicas diseñadas para facilitar el acceso de los ciudadanos y ciudadanas a contenidos temáticos orientados a garantizar el bienestar y la protección de los animales en la ciudad de Bogotá. Así mismo, constituyen una herramienta de interacción que fomenta la participación ciudadana, permitiendo una comunicación directa con la Entidad.
Estas plataformas contemplan aplicaciones para descargas en celulares, como la aplicación Distrito Appnimal, espacios virtuales de sensibilización y educación informal, como las Aulas virtuales,  el sitio web del Instituto en el cual se encuentra toda la oferta de servicios de la entidad para la protección y el bienestar de los animales del Distrito, la plataforma Ciudadano 4 Patas para la consulta de registros de microchips de identificación; y las demás  herramientas tecnológicas que se consideren necesarias para el apoyo de la implementación de la Política Pública de Protección y Bienestar Animal. Para el diseño de las plataformas se tiene en cuenta la población objetivo de usuarios, utilizando un lenguaje escrito y gráfico diferencial que facilite la comunicación con grupos focales como niños y niñas y jóvenes, como se evidencia en los contenidos del sitio web del Instituto Distrital de Protección y Bienestar Animal y las Aulas Virtuales. </t>
  </si>
  <si>
    <t xml:space="preserve">fortalecimiento institucional para la protección y el bienestar de la fauna del Distrito </t>
  </si>
  <si>
    <t>01/01/2018 a 31/12/2018</t>
  </si>
  <si>
    <t>Sistema de información Instituto Distrital de Protección y Bienestar Animal</t>
  </si>
  <si>
    <t xml:space="preserve">Debe solicitarse el reporte de usuarios, entendidos como visitantes únicos y usuarios con sesión únicos, al equipo de Sistemas de Información de la Subdirección de Cultura Ciudadana y Gestión del Conocimiento, estos datos son obtenidos por cada plataforma de tecnología de información y comunicación (TICS), se suman los datos de todas las plataformas y de esta manera se tiene el resultado del indicador. </t>
  </si>
  <si>
    <t>Sistema de Información del Instituto Distrital de Protección y Bienestar Animal</t>
  </si>
  <si>
    <t>Subdirector de Gestión Corporativa</t>
  </si>
  <si>
    <t>Subdirección de Gestión Corporativa</t>
  </si>
  <si>
    <t>Podría presentarse un incremento mayor del indicador que el esperado en la meta, debido a la implementación de nuevas plataformas TICS que atraigan masivamente usuarios</t>
  </si>
  <si>
    <t>FICHA TÉCNICA INDICADOR DE PRODUCTO 2,3,3 CASA ECOLÓGICA DE LOS ANIMALES (CEA)</t>
  </si>
  <si>
    <t>Porcentaje de avance de obras de construcción de la Casa Ecológica de los Animales (CEA)</t>
  </si>
  <si>
    <t>El indicador mide el porcentaje de avance de  obra de construcción de la Casa Ecológica Animal, para lo cual, se establece la proporción entre el Número de actividades del Plan de obras ejecutadas y el número de actividades de dicho plan programadas y posteriormente se multiplica por la ponderación de cada vigencia según lo establecido a continuación:
2022: 0.52
2023: 0.55
2024: 0.60
2025: 0.70
2026: 0.80
20270. 90
2028: 1</t>
  </si>
  <si>
    <r>
      <rPr>
        <sz val="12"/>
        <color theme="1"/>
        <rFont val="Arial Narrow"/>
      </rPr>
      <t xml:space="preserve">
                                                                                                                                                                                                                                                                                                                                           La construcción de la Casa Ecológica de los Animales es un proyecto que busca reivindicar el espacio ideal para los animales domésticos que sufren alguna condición de maltrato en el Distrito Capital, en el cual se les brinde los escenarios apropiados para que los animales puedan realizar su proceso de recuperación en óptimas circunstancias, garantizándoles calidad de vida. 
Por lo anterior, es determinante la disposición de un espacio en el Distrito donde se puedan mantener en custodia preventiva animales víctimas de maltrato (Decreto 085/2013), disponer de ellos si así se determina con el propósito de resocializarlos e introducirlos en un hábitat saludable. Además de propiciar en este lugar, servicios que propendan por la protección de la fauna doméstica como la atención médica veterinaria accesibles a la comunidad, espacios educativos que fortalezcan en vínculo humano</t>
    </r>
    <r>
      <rPr>
        <sz val="12"/>
        <color rgb="FFFF0000"/>
        <rFont val="Arial Narrow"/>
      </rPr>
      <t>-</t>
    </r>
    <r>
      <rPr>
        <sz val="12"/>
        <color theme="1"/>
        <rFont val="Arial Narrow"/>
      </rPr>
      <t>animal a todos los sectores de la población y finalmente la promoción de la investigación en este campo tal y como se espera lograr con el Centro de Protección y Bienestar Animal.
Para ello se cuenta con un espacio de 8.5 hectáreas para acoger aproximadamente  800 animales domésticos a través de su área clínica, zona de observación, de rehabilitación y de adopción; además de un consultorio de etología, auditorio y zonas verdes. En la actualidad se esta avanzando en la fase 1 de  la Casa Ecológica Animal,  dicha  fase cuenta con las siguientes instalaciones: Acceso primario y subestación, depósitos, etología, aislamiento caninos y felinos, alojamiento de felinos, alojamiento de caninos en cuatro módulos, redes de urbanismo y paisajismo interno incluyendo la Planta de Tratamiento de Agua Residual.  
En la segunda etapa se construirán las siguientes edificaciones: administración, recepción y adopción, clínica de animales de compañía, cuarentena, imagenología y necropsia, clínica de animales de producción, arribo y cuarentena de animales de producción, establo de bovinos y equinos, establo porcinos, establo caprinos y ovinos, instalaciones para aves de corral y palomas. 
Conforme a lo anterior y en atención a lo contemplado en el Decreto 85 de 2013, el Acuerdo 531 del 2013 y el Decreto Distrital 546 de 2016 la Fase 2 se encuentra a cargo del Instituto Distrital de Protección y Bienestar Animal, mientras que la Fase 1 la viene adelantando la Secretaria Distrital de Ambiente.</t>
    </r>
  </si>
  <si>
    <t>15.7 Adoptar medidas urgentes para poner fin a la caza furtiva y el tráfico de especies protegidas de flora y fauna y abordar la demanda y la oferta ilegales de productos silvestres.</t>
  </si>
  <si>
    <t>(Ponderación vigencia (Número de actividades ejecutadas del plan de obra de construcción de la CEA/ Número de actividades programadas del plan de obra de construcción de la CEA))*100"</t>
  </si>
  <si>
    <t>Informe mensual interventoría</t>
  </si>
  <si>
    <t>2028</t>
  </si>
  <si>
    <t xml:space="preserve">La casa Ecológica se ubica en el municipio de Funza y el Centro de Recepción y Rehabilitación de Flora y Fauna en la localidad de Engativá. </t>
  </si>
  <si>
    <t>Revisión de los reportes de Avance de obra de la interventoría para realizar el cálculo de la fórmula del indicador</t>
  </si>
  <si>
    <t xml:space="preserve">15 días mientras se consolida la información y se presenta el informe </t>
  </si>
  <si>
    <t xml:space="preserve">En este producto se incluyen dos infraestructuras para la protección y el bienestar animal. El primero es el Centro de Recepción y Rehabilitación de Flora y  Fauna Silvestre el cual se encuentra en readecuación  y dotación del centro, con una vigencia de 2016-2020. Este proceso se viene desarrollando desde la administración "Bogotá Mejor para Todos". Así, la Secretaría Distrital de Ambiente ha invertido recursos humanos, económicos y tecnológicos con la
perspectiva de tener un nuevo Centro de Recepción y Rehabilitación de Flora y Fauna Silvestre pionero en
Latinoamérica, que tenga en cuenta unas instalaciones adecuadas, con mejor capacidad de atención, criterios de
sustentabilidad y eco-urbanismo, determinando condiciones espaciales, ambientales y climáticas, según las
necesidades de las diferentes clases faunísticas, como lo son las aves, mamíferos, reptiles y anfibios, así como,
su condición física y comportamental. Eliminando riesgos ambientales y sanitarios. Influenciando las tasas de
mortalidad y morbilidad, así como el aumento en el éxito de recuperación y rehabilitación de la fauna. 
El segundo es la casa Ecológica Animal, el cual esta en proceso de construcción y es un edificio totalmente nuevo, puesto que el distrito no contaba con instalaciones para la atención de animales de granja. Ni instalaciones quirúrgicas para la atención de fauna domestica. </t>
  </si>
  <si>
    <t>FICHA TÉCNICA INDICADOR DE PRODUCTO 2,4,1 ESTRATEGIA DE REGULACIÓN PARA LA PROTECCIÓN Y EL BIENESTAR ANIMAL</t>
  </si>
  <si>
    <t>2,4 Número de prestadores de servicios vinculados a la estrategia de regulación para la protección y el bienestar animal</t>
  </si>
  <si>
    <t>Este indicador establece la proporción entre el número de actividades de la estrategia de regulación para la PYBA ejecutadas; y el número total de   actividades de esta estrategia ejecutadas, multiplicado por la ponderación de cada vigencia, según importancia relativa establecida para el avance en la implementación de la estrategia de regulación para la PYBA:
2022:0,10
2023:0,15
2024:0,20
2025:0,25
2026: 0,30
2027:0,35
2028: 0,40
2029: 0,45
2030: 0,50
2031: 0,55
2032: 0,60
2033: 0,65
2034: 0,70
2035:0,75
2036: 0,80
2037: 0,85
2038: 1
Este indicador tiene un tipo de anualización creciente hasta llegar a la meta de implementación del 100% en la vigencia 2038</t>
  </si>
  <si>
    <t xml:space="preserve">La estrategia de regulación para la protección y bienestar animal, tiene como objetivo implementar acciones de inspección y vigilancia para los prestadores de servicios que trabajan con animales o para los animales, en cumplimiento con las competencias otorgadas al IDPBYA en el Artículo 117 del Plan Distrital de Desarrollo 2020-2024. Es importante tener en cuenta que si en próximas vigencias se otorga la función de Control, la estrategia deberá adaptarse para dar cumplimiento a esta nueva función
Los servicios prestados con animales son aquellas actividades comerciales que involucran capacidades del animal en el desarrollo del ejercicio laboral, como por ejemplo los caninos de vigilancia y los criaderos caninos y felinos; mientras que los servicios prestados para los animales corresponden a las actividades comerciales que se orientan a satisfacer sus necesidades, ejemplo de estos son las clínicas o consultorios veterinarios, los spa y hoteles caninos, entre otros. </t>
  </si>
  <si>
    <t xml:space="preserve">2,4 Apropiación de buenas prácticas en manejo animal para la protección y el bienestar animal.
</t>
  </si>
  <si>
    <t>Ponderación vigencia*(número de actividades de la estrategia de regulación para la PYBA ejecutadas/número de actividades de la estrategia de regulación para la PYBA programadas)</t>
  </si>
  <si>
    <t>Se solicita un reporte al área de regulación de la subdirección de cultura y gestión del conocimiento donde se establezca el número de actividades ejecutadas según lo establecido en el Plan de Acción del Proyecto de Inversión que contenga una meta para la implementación de la estrategia</t>
  </si>
  <si>
    <t>Este producto se encuentra en fase de diseño, se deben construir los procedimientos, protocolos y manuales de buenas prácticas, según corresponda, para ser incluidos en el Sistema Integral de Gestión</t>
  </si>
  <si>
    <t>FICHA TÉCNICA INDICADOR DE RESULTADO 2,6
AUMENTO DE LA EFICIENCIA EN LA ATENCIÓN DE SOLICITUDES DE RESCATE DE FAUNA SILVESTRE EN BOGOTÁ.</t>
  </si>
  <si>
    <t xml:space="preserve">2,6,1 Porcentaje de solicitudes de atención y control de fauna silvestre atendidas. </t>
  </si>
  <si>
    <r>
      <rPr>
        <sz val="12"/>
        <color theme="1"/>
        <rFont val="Arial Narrow"/>
      </rPr>
      <t xml:space="preserve">El índice de eficiencia en la atención de solicitudes de rescate de fauna silvestre en Bogotá mide el tiempo que invierte la Secretaría Distrital de Ambiente (SDA) para dar respuesta a las solicitudes presentadas por la ciudadanía por presencia de fauna silvestre viva en el Distrito Capital, que se encuentra bajo alguna situación de riesgo o de vulnerabilidad.
Este tiempo de respuesta se calcula desde la recepción de la solicitud a través de los diferentes canales de atención hasta la visita y recuperación del animal. 
La fórmula para calcular el indicador es la siguiente:
</t>
    </r>
    <r>
      <rPr>
        <b/>
        <sz val="12"/>
        <color theme="1"/>
        <rFont val="Arial Narrow"/>
      </rPr>
      <t>IEFIRFS =</t>
    </r>
    <r>
      <rPr>
        <sz val="12"/>
        <color theme="1"/>
        <rFont val="Arial Narrow"/>
      </rPr>
      <t xml:space="preserve"> [1 (# AR &lt; 1 día) + 0,9 (# AR = 1 día) + 0,7 (# AR = 2 días) + 0,5 (# AR = 3 días) + 0,3 (# AR &gt; = 4 días)] / Número total de animales vivos rescatados.
Dónde: 
</t>
    </r>
    <r>
      <rPr>
        <b/>
        <sz val="12"/>
        <color theme="1"/>
        <rFont val="Arial Narrow"/>
      </rPr>
      <t xml:space="preserve">IEFIRFS = </t>
    </r>
    <r>
      <rPr>
        <sz val="12"/>
        <color theme="1"/>
        <rFont val="Arial Narrow"/>
      </rPr>
      <t xml:space="preserve">Índice de eficiencia en la atención de solicitudes de rescate de fauna silvestre.
</t>
    </r>
    <r>
      <rPr>
        <b/>
        <sz val="12"/>
        <color theme="1"/>
        <rFont val="Arial Narrow"/>
      </rPr>
      <t xml:space="preserve"># AR = </t>
    </r>
    <r>
      <rPr>
        <sz val="12"/>
        <color theme="1"/>
        <rFont val="Arial Narrow"/>
      </rPr>
      <t xml:space="preserve">Número de Animales Vivos Rescatados.
Para interpretar los resultados de este índice se tendrán los siguientes rangos de referencia:
0-0,3: Bajo
0,4-0,5: Medio Bajo
0,6-0,7: Medio
0,8-0,9: Medio Alto
0,9-1,0: Alto
</t>
    </r>
    <r>
      <rPr>
        <b/>
        <sz val="12"/>
        <color theme="1"/>
        <rFont val="Arial Narrow"/>
      </rPr>
      <t xml:space="preserve">Condicionantes:
</t>
    </r>
    <r>
      <rPr>
        <sz val="12"/>
        <color theme="1"/>
        <rFont val="Arial Narrow"/>
      </rPr>
      <t xml:space="preserve">
Las entregas realizadas por la ciudadanía en las oficinas de enlace de la SDA (salitre y sur) se registran bajo un tiempo de atención de 2 días, aun cuando la mayoría de las recepciones ocurren el mismo día de reporte. Lo anterior debido a que, los rescates deben ser realizados por la autoridad ambiental, quien debería contar con los recursos físicos y humanos necesarios para atender la totalidad de los reportes a través de las unidades móviles, evitando así prolongar la permanencia del animal con el ciudadano y el desplazamiento de este hasta los puntos de atención. 
</t>
    </r>
    <r>
      <rPr>
        <b/>
        <sz val="12"/>
        <color theme="1"/>
        <rFont val="Arial Narrow"/>
      </rPr>
      <t xml:space="preserve">Glosario:  
</t>
    </r>
    <r>
      <rPr>
        <sz val="12"/>
        <color theme="1"/>
        <rFont val="Arial Narrow"/>
      </rPr>
      <t xml:space="preserve">
► Rescate: Recuperación de uno o varios especímenes de fauna silvestre en condición de riesgo o vulnerabilidad por parte de la ciudadanía
► Presencia: Situación en la que un animal silvestre se encuentra localizado en una zona de la ciudad que puede presumir un riesgo para este.</t>
    </r>
  </si>
  <si>
    <t>Poblacional - diferencial, territorial</t>
  </si>
  <si>
    <t>A partir de la programación de visitas por presencia de fauna silvestre, se asigna y realiza la atención a los reportes recibidos. Posteriormente, mediante el diligenciamiento del Acta de Atención y Control de Fauna Silvestre, se deja registro de la atención brindada. Con la sistematización de la  información referente a cada animal, desde su reporte hasta el rescate, se calcula el tiempo de respuesta de la entidad, acto seguido, se procede a agrupar y sumar por días (&lt; 1 día, igual a 1 día, 2 días, 3 días o más de 4 días) la cantidad de animales que fueron rescatados, y estas cifras se multiplican por el peso ponderado asignado. Los resultados se suman y se dividen por el número total de animales vivos rescatados.</t>
  </si>
  <si>
    <t xml:space="preserve">El registro de las solicitudes ciudadanas por presencia de fauna silvestre allegadas a través de los canales de atención de la entidad; las Actas de Atención y Control de Fauna Silvestre; las bases de datos donde se consolida la información. </t>
  </si>
  <si>
    <t>FICHA TÉCNICA INDICADOR DE PRODUCTO 2.5.1 SERVICIO DE ATENCIÓN INTEGRAL Y ESPECIALIZADA DE LA FAUNA SILVESTRE</t>
  </si>
  <si>
    <t xml:space="preserve">PORCENTAJE DE ANIMALES SILVESTRES INGRESADOS AL CENTRO DE ATENCIÓN Y VALORACIÓN -CAV - DE LA SECRETARÍA DISTRITAL DE AMBIENTE  ATENDIDOS INTEGRAL Y ESPECIALIZADAMENTE. </t>
  </si>
  <si>
    <t xml:space="preserve">2,5 Eficiencia en la atención integral y especializada de la fauna silvestre ingresada en el CAV de la SDA. </t>
  </si>
  <si>
    <t>Porcentaje de avance en la implementación de un programa para la atención integral y especializada de la fauna silvestre</t>
  </si>
  <si>
    <t>Implementar un (1) programa para la atención integral y especializada de la fauna silvestre</t>
  </si>
  <si>
    <t>Propósito 2. Cambiar nuestros hábitos de vida para reverdecer a Bogotá y adaptarnos y mitigar la crisis climática.</t>
  </si>
  <si>
    <t>34 - Bogotá protectora de los animales</t>
  </si>
  <si>
    <t xml:space="preserve">El indicador mide el porcentaje de animales silvestres ingresados al Centro de Atención y Valoración - CAV- de la Secretaría Distrital de Ambiente que son atendidos integral y especializadamente. </t>
  </si>
  <si>
    <r>
      <rPr>
        <b/>
        <sz val="12"/>
        <color theme="1"/>
        <rFont val="Arial Narrow"/>
      </rPr>
      <t>SERVICIO DE ATENCIÓN INTEGRAL Y ESPECIALIZADA DE LA FAUNA SILVESTRE:</t>
    </r>
    <r>
      <rPr>
        <sz val="12"/>
        <color theme="1"/>
        <rFont val="Arial Narrow"/>
      </rPr>
      <t xml:space="preserve"> El servicio contempla la evaluación, atención, valoración, tratamiento y determinación de la opción para la disposición final de los especímenes de especies silvestres de fauna que han sido objeto de aprehensión, decomiso o restitución, de acuerdo a la Resolución 2064 de 2010.
El servicio se prestará en el Centro de Atención y Valoración - CAV- de la Secretaría Distrital de Ambiente.</t>
    </r>
  </si>
  <si>
    <t>Subdirección de Silvicultura, Flora y Fauna Silvestre.</t>
  </si>
  <si>
    <t>Metas (%)</t>
  </si>
  <si>
    <t xml:space="preserve">Se calcula como el cociente entre el número de animales vivos silvestres que recibieron atención integral y especializada en la vigencia y el número total de animales vivos de fauna silvestre que fueron ingresados al CAV de la SDA durante esa vigencia. El resultado se multiplica por 100. </t>
  </si>
  <si>
    <t>Hoja de Vida de cada individuo, libro de ingreso de especímenes del CAV-SDA.</t>
  </si>
  <si>
    <t>5 días hábiles</t>
  </si>
  <si>
    <t>01 de febrero de 2021</t>
  </si>
  <si>
    <t>Carmen Rocío González Cantor (E)</t>
  </si>
  <si>
    <t>Jeimy Carolina Amado Sierra</t>
  </si>
  <si>
    <t>Subdirección de Políticas y Planes Ambientales</t>
  </si>
  <si>
    <t>Diversos factores pueden influenciar el aumento o la disminución del número de animales silvestres ingresados en el Centro de Atención y Valoración de Flora y Fauna Silvestre, ya que si bien en este lugar se atiende el 100% de los animales ingresados, el número será variable de acuerdo con los resultados de las acciones de control y operativos que son adelantados por la Secretaría Distrital de Ambiente y las autoridades policiales en la ciudad de Bogotá. Adicionalmente, las épocas relacionadas con vacaciones, celebraciones religiosas, los periodos de migración de las aves, que pueden ser locales o boreales o australes, pueden incrementar el número de ingresos. Por su parte, los procesos de contratación en la autoridad ambiental pueden influenciar un bajo número de animales ingresados al Centro, toda vez que durante este tiempo existe disminución del personal y, por lo tanto, se disminuye la capacidad para atender los rescates y acciones de control en la ciudad, así como en las terminales terrestres y aéreo.</t>
  </si>
  <si>
    <t>FICHA TÉCNICA INDICADOR DE PRODUCTO 2.6.1 SERVICIO DE ATENCIÓN Y CONTROL DE FAUNA SILVESTRE.</t>
  </si>
  <si>
    <t>PORCENTAJE DE SOLICITUDES DE ATENCIÓN Y CONTROL DE FAUNA SILVESTRE ATENDIDAS</t>
  </si>
  <si>
    <t>2.6 Índice de eficiencia en la atención de solicitudes de rescate de fauna silvestre en Bogotá.</t>
  </si>
  <si>
    <t>Porcentaje de aumento en el número de actuaciones</t>
  </si>
  <si>
    <t>Aumentar en un 15% las actuaciones técnicas o jurídicas para la protección de los animales silvestres, evaluación y seguimiento del aprovechamiento de estos, sus productos y subproductos, y la prevención y control de su tráfico ilegal.</t>
  </si>
  <si>
    <t xml:space="preserve">El indicador mide el porcentaje de solicitudes atendidas por la autoridad ambiental por concepto de presencia, tenencia o comercialización de fauna silvestre, que son presentadas por la ciudadanía de manera personal, escrita, telefónica, por correo y/o a través de redes sociales. </t>
  </si>
  <si>
    <r>
      <rPr>
        <b/>
        <sz val="12"/>
        <color theme="1"/>
        <rFont val="Arial Narrow"/>
      </rPr>
      <t xml:space="preserve">SERVICIO DE ATENCIÓN Y CONTROL DE FAUNA SILVESTRE: </t>
    </r>
    <r>
      <rPr>
        <sz val="12"/>
        <color theme="1"/>
        <rFont val="Arial Narrow"/>
      </rPr>
      <t>El servicio se dará a través de la atención para el control a la tenencia y comercialización ilegal, y atención a solicitudes por presencia y rescate de fauna silvestre viva en el Distrito Capital, con el apoyo de la Policía Nacional de Colombia, principalmente el Grupo de Protección Ambiental y Ecológica MEBOG - GUPAE, la participación de la comunidad y demás autoridades que tienen competencia en el tema. Este procedimiento consiste en atender la solicitud presentada, recuperar (vía rescate o incautación) el espécimen de fauna silvestre; realizarle valoración primaria que permita determinar el manejo, custodia y evaluación de su destino temporal o final; y brindarle atención médico veterinaria urgente para preservar la vida del individuo recuperado por la autoridad ambiental, en concordancia con la normatividad ambiental vigente.
La importancia de este producto para el sector ambiente lo resaltan Las Naciones Unidas, en el marco de los objetivos de desarrollo sostenible – ODS, donde afirman que “…la biodiversidad está en riesgo, la caza furtiva y el tráfico ilícitos de vida silvestre continúan frustrando los esfuerzos para su conservación. Cerca de 7.000 especies de animales y plantas han sido objeto del comercio ilegal. El tráfico de vida silvestre no solo erosiona la biodiversidad, sino que crea inseguridad, alimenta el conflicto y alimenta la corrupción”.
El servicio debe ser continuo, pero dinámico y su planificación periódica depende de los históricos, los resultados obtenidos, la evaluación y las acciones de mejora.</t>
    </r>
  </si>
  <si>
    <t>Subdirección de Silvicultura Flora y Fauna Silvestre - Actas de atención y control de fauna silvestre vigencia 2019.</t>
  </si>
  <si>
    <t xml:space="preserve">Se cálculo como el cociente entre el número de solicitudes de atención y control de fauna silvestre atendidas por la autoridad ambiental en la vigencia, dividido por el número total de solicitudes de atención y control de fauna silvestre presentadas por la ciudadanía. El resultado se multiplica por 100. </t>
  </si>
  <si>
    <t xml:space="preserve">Hoja de cálculo de control y seguimiento a la atención de quejas y solicitudes por tenencia, comercialización y presencia de fauna silvestre </t>
  </si>
  <si>
    <t>01 de enero 2021</t>
  </si>
  <si>
    <t>Los principios de planeación, prioridad, continuidad y celeridad son la base para la prestación del servicio y para ello, debe contar con suficientes y continuos recursos humanos, físicos, financieros y tecnológicos, enmarcados en procedimientos diseñados por la entidad que se ajusten a la ley y garanticen el resultado esperado.
Los procedimientos relacionados con la recepción y atención primaria de fauna silvestre viva que se realizan en las unidades móviles y oficinas de enlace de la Secretaría Distrital de Ambiente (Procedimientos 23, 24, 64, 125) están debidamente documentados y adoptados en el marco del Sistema Integrado de Gestión de la entidad, donde se describe de manera detallada el flujo de actividades que deben ser adelantadas por cada uno de los profesionales que allí laboran, los tiempos destinados para cada una de ellas, los recursos y requisitos con que debe contar, la documentación que se debe diligenciar y demás instrumentos de gestión.</t>
  </si>
  <si>
    <t xml:space="preserve">FICHA TÉCNICA INDICADOR DE PRODUCTO 3.1.1: 
OBSERVATORIO DISTRITAL DE PROTECCIÓN Y BIENESTAR ANIMAL  
</t>
  </si>
  <si>
    <t>3,1 Índice de aprovechamiento del conocimiento oientado a la protección y el bienestar animal</t>
  </si>
  <si>
    <t>Instituto Distral de Protección y Bienestar Animal</t>
  </si>
  <si>
    <t xml:space="preserve">Este indicador mide la proporción entre los productos generados por el Observatorio Distrital de Protección y Bienestar Animal y los productos programados para ser generados por este en el Plan de Acción del Observatorio Distrital de Protección y Bienestar Animal. Dicho Plan contiene el número de productos, la tipología (mediciones, documentos, informes), los tiempos de ejecución y sus responsables, con el fin de establecer la ruta de trabajo para la generación de productos por parte del Observatorio. 
Se espera que este indicador tenga un comportamiento constante con un resultado de 100% en el cumplimiento de la implementación, dado que esto garantiza que las responsablilidades y compromisos programados por el equipo de trabjajo involucrado en desarrollo del  Obsevatorio se lleven a cabo dentro de los tiempos y la magnitud de ejecución física programados. </t>
  </si>
  <si>
    <t>El Observatorio de Protección y Bienestar Animal es una herramienta para la gestión del conocimiento que permite construir y organizar información para el seguimiento a laPolítica Pública de Protección y Bienestar animal y a la divulgación de su contenido, fortaleciendo así los principios de transparencia que rigen el derecho a la información y facilitan la participación de la comunidad en las decisiones sobre el bienestar animal en la ciudad. La implementación de este observatorio se enfoca en establecer y actualizar indicadores que den cuenta del avance de la Política Pública de Protección y Bienestar Animal de Bogotá, realizar informes estadísticos de acuerdo con el Plan Estadístico Distrital que den cuenta de los avances de la ciudad en materia de protección y bienestar animal y aporten a la comprensión de los desafíos en este tema; así como divulgar resultados por medio de infografías, boletines u otros recursos de presentación y circulación de información, haciendo uso de tecnologías de la comunicación y de lenguajes comunicacionales  diseñados según el grupo poblacional al que vaya dirigido, especialmente cuando se identifiquen intereses o necesidades de un grupo focal con las temáticas de los estudios, informes o mediciones del Observatorio. Así mismo,  es una herramienta de gestión del conocimiento con la que cuenta la Subdirección de Cultura Ciudadana y Gestión del conocimiento para cumplir su función de definir lineamientos para establecer y mantener actualizada las líneas de base de la política pública de protección y bienestar animal. En ese orden de ideas, es un deber ser del Observatorio realizar mediciones para hacer seguimiento y evaluación de sus proyectos institucionales. Anualmente se construye un plan de acción que incluye, entre otros productos, mediciones cuyos objetivos dependen de las prioridades establecidas por los planes de desarrollo distritales y las necesidades de información identificadas por el Instituto y formalizadas a través de Comité de Investigaciones</t>
  </si>
  <si>
    <t xml:space="preserve">3.1 Generación de conocimiento que fortalezca los procesos de innovación pública para la gestión institucional en temas de protección y bienestar animal </t>
  </si>
  <si>
    <t>Poblacional - diferencial</t>
  </si>
  <si>
    <t xml:space="preserve">El área de Gestión de Conocimiento emitirá un reporte  del avance de la implementación del Plan de Acción del Observatorio Distrital de Protección y Bienestar Animal, en el cual se informe el número de productos generados por el Observatorio Distrital de Protección y Bienestar Animal, frente a los que estaban programados  en dicho plan. Con base en este reporte se establece si se cumplió con el número de productos programados  en  Plan de Acción y se procede a calcular la fórmula del indicador. </t>
  </si>
  <si>
    <t>Plan de Acción Observatorio Distrital de Protección y Bienestar Animal, reporte de avance Plan de Acción Observatorio Distrital de Protección y Bienestar Animal.</t>
  </si>
  <si>
    <t>Este producto se encuentra en fase de diseño.</t>
  </si>
  <si>
    <t xml:space="preserve">FICHA TÉCNICA INDICADOR DE PRODUCTO 3.2.1: 
ESTRATEGIAS DE FOMENTO A LA INVESTIGACIÓN PARA LA PROTECCIÓN Y BIENESTAR ANIMAL  </t>
  </si>
  <si>
    <t>Número de productos de investigación desarrollados en  las estrategias de fomento a la investigación para la protección y bienestar animal</t>
  </si>
  <si>
    <t>3,2 Número de productos de investigación generados a través de las estrategias y convenios ejecutados para el fomento a la investigación y la generación del conocimiento en temas de protección y bienestar animal</t>
  </si>
  <si>
    <t xml:space="preserve">El indicador da cuenta del número de productos de investigación que se generan como resultado de la implementación de las estrategias de fomento  de la investigación para la protección y el bienestar animal. Un producto de investigación se considera como el resultado de un proceso de investigación que se enmarca dentro de los objetivos, planes de trabajo, líneas de investigación y perfiles de los investigadores establecidos en las estrategias de fomento a la investigación para protección y el bienestar animal. La tipología y los requerimientos mínimos para ser catalogado como un producto de investigación estarán establecidos en el procedimiento que se apruebe e incluya en el Sistema Integrado de Gestión. 
</t>
  </si>
  <si>
    <t xml:space="preserve">Las Estrategias de fomento a la investigación para la protección y el bienestar animal constituyen un conjunto de acciones dirigidas hacia la promoción de la generación de conocimiento científico, tecnológico, de  innovación y/o de apropiación social de conocimiento, para la protección y el bienestar de la fauna del Distrito, con el fin de mejorar los procesos de toma de decisiones institucionales y hacer más eficiente el manejo de los recursos destinados a garantizar una mejora en la calidad de vida de los animales. 
Con el desarrollo de estas estrategias se busca involucrar a instituciones académicas de educación superior, grupos de investigación, instituciones públicas y privadas que desarrollen actividades de investigación, y todo aquel agente de generación de conocimiento que esté interesado en diseñar y desarrollar proyectos de investigación en pro de la fauna de la ciudad. </t>
  </si>
  <si>
    <t xml:space="preserve">3,2 Fomento de la investigación aplicada en temas relacionados con la PyBA
</t>
  </si>
  <si>
    <t>Productos de investigación</t>
  </si>
  <si>
    <t xml:space="preserve">El Comité de investigación del Instituto Distrital de Protección y Bienestar Animal en sesión revisará y aprobará los productos de investigación según lo establecido en el procedimiento aprobado e incluido en el Sistema Integrado de Gestión, se registrarán en el acta de la sesión aquellos productos que fueron aprobados y se procederá a realizar la sumatoria  siguiendo la fórmula del indicador de producto. </t>
  </si>
  <si>
    <t>Actas de sesión del Comité de Investigación del Instituto Distrital de Protección y Bienestar Animal</t>
  </si>
  <si>
    <t>No se cuenta con información de línea base en tanto las estrategias de fomento para la investigación en protección y bienestar animal se encuentran en etapa de diseño, si bien se han hecho unos ejercicios de investigación por parte del área de Gestión del conocimiento, estos hacen parte del cumplimiento de metas internas del instituto, sin estar asociados a una estrategia de fomento a la investigación como se pretende con la implementación de este producto</t>
  </si>
  <si>
    <t xml:space="preserve">FICHA TÉCNICA INDICADOR DE PRODUCTO 3.2.2 
CONVENIOS PARA EL FOMENTO A LA INVESTIGACIÓN EN PROTECCIÓN Y BIENESTAR ANIMAL  </t>
  </si>
  <si>
    <t xml:space="preserve">El indicador da cuenta del número de convenios realizados para el fomento de la investigación y la gestión del conocimiento para la protección y el bienestar animal. Estos convenios pueden celebrarse con instituciones educativos y organizaciones a nivel nacional o internacional.
</t>
  </si>
  <si>
    <t>Los Convenios para el fomento a la investigación la gestión del conocimiento están orientados a  la cooperación investigativa en temas de interés para la protección y el bienestar animal que permita tener información cuantitativa y cualitativa para la toma de decisiones en el ejercicio de las funciones del IDPBA</t>
  </si>
  <si>
    <t>Convenios</t>
  </si>
  <si>
    <t>Informe de gestión IDPYBA 2020</t>
  </si>
  <si>
    <t xml:space="preserve">Revisión de los reportes de los convenios para el fomento a la investigación y la gestión del conocimiento ejecutados durante el periodo de tiempo del reporte </t>
  </si>
  <si>
    <t xml:space="preserve">Ingrid Torres </t>
  </si>
  <si>
    <t>Instrucciones para el diligenciamiento de la ficha técnica de los indicadores de resultado y producto</t>
  </si>
  <si>
    <t>Se debe diligenciar una ficha técnica por cada indicador de resultado y de producto.</t>
  </si>
  <si>
    <t>Secciones</t>
  </si>
  <si>
    <t>Descripción de la variables</t>
  </si>
  <si>
    <t>Información General</t>
  </si>
  <si>
    <r>
      <rPr>
        <b/>
        <sz val="12"/>
        <color theme="1"/>
        <rFont val="Arial Narrow"/>
      </rPr>
      <t xml:space="preserve">a. Nombre del indicador: </t>
    </r>
    <r>
      <rPr>
        <sz val="12"/>
        <color theme="1"/>
        <rFont val="Arial Narrow"/>
      </rPr>
      <t xml:space="preserve">
- Escribir el nombre del indicador, el cual debe dar cuenta de lo que está midiendo, no debe incluir más de una acción.</t>
    </r>
  </si>
  <si>
    <r>
      <rPr>
        <b/>
        <sz val="12"/>
        <color theme="1"/>
        <rFont val="Arial Narrow"/>
      </rPr>
      <t xml:space="preserve">b. Relación entre el indicador de resultado e indicadores de producto:
</t>
    </r>
    <r>
      <rPr>
        <sz val="12"/>
        <color theme="1"/>
        <rFont val="Arial Narrow"/>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</si>
  <si>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rPr>
      <t xml:space="preserve">c. Relación con el PDD: </t>
    </r>
    <r>
      <rPr>
        <sz val="12"/>
        <color theme="1"/>
        <rFont val="Arial Narrow"/>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</si>
  <si>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rPr>
      <t xml:space="preserve">d. Sector y entidad responsable: </t>
    </r>
    <r>
      <rPr>
        <sz val="12"/>
        <color theme="1"/>
        <rFont val="Arial Narrow"/>
      </rPr>
      <t>Lista desplegable
- Se refiere a la identificación del sector y entidad responsable del cumplimiento del indicador.</t>
    </r>
  </si>
  <si>
    <r>
      <rPr>
        <b/>
        <sz val="12"/>
        <color theme="1"/>
        <rFont val="Arial Narrow"/>
      </rPr>
      <t xml:space="preserve">e. Entidades involucradas en el cumplimiento del indicador:
</t>
    </r>
    <r>
      <rPr>
        <sz val="12"/>
        <color theme="1"/>
        <rFont val="Arial Narrow"/>
      </rPr>
      <t>Se debe relacionar las entidades que tienen responsabilidad directa o compartida en el cumplimiento del indicador</t>
    </r>
  </si>
  <si>
    <r>
      <rPr>
        <b/>
        <sz val="12"/>
        <color theme="1"/>
        <rFont val="Arial Narrow"/>
      </rPr>
      <t>f. Descripción de indicador:</t>
    </r>
    <r>
      <rPr>
        <sz val="12"/>
        <color theme="1"/>
        <rFont val="Arial Narrow"/>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</si>
  <si>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rPr>
        <b/>
        <sz val="12"/>
        <color theme="1"/>
        <rFont val="Arial Narrow"/>
      </rPr>
      <t xml:space="preserve">g. Descripción del Producto: </t>
    </r>
    <r>
      <rPr>
        <sz val="12"/>
        <color theme="1"/>
        <rFont val="Arial Narrow"/>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</si>
  <si>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color theme="1"/>
        <rFont val="Arial Narrow"/>
      </rPr>
      <t xml:space="preserve">h. Meta(s) de resultado a la que el producto aporta mediante su implementación: </t>
    </r>
    <r>
      <rPr>
        <sz val="12"/>
        <color theme="1"/>
        <rFont val="Arial Narrow"/>
      </rPr>
      <t>Se identifica la o las meta de resultado a la que el producto aporta mediante su implementación.</t>
    </r>
  </si>
  <si>
    <r>
      <rPr>
        <b/>
        <sz val="12"/>
        <color theme="1"/>
        <rFont val="Arial Narrow"/>
      </rPr>
      <t xml:space="preserve">i. Objetivo de Desarrollo Sostenible ODS: </t>
    </r>
    <r>
      <rPr>
        <sz val="12"/>
        <color theme="1"/>
        <rFont val="Arial Narrow"/>
      </rPr>
      <t>Cada producto, debe relacionarse de acuerdo con los objetivos mundiales, a su vez debe ser identificada la meta del ODS.
Esta matríz se encuentra en la caja de herramientas.</t>
    </r>
  </si>
  <si>
    <r>
      <rPr>
        <b/>
        <sz val="12"/>
        <color theme="1"/>
        <rFont val="Arial Narrow"/>
      </rPr>
      <t xml:space="preserve">a. Fórmula de cálculo: </t>
    </r>
    <r>
      <rPr>
        <sz val="12"/>
        <color theme="1"/>
        <rFont val="Arial Narrow"/>
      </rPr>
      <t>Escribir la expresión matemática con la cual se calcula el indicador.</t>
    </r>
  </si>
  <si>
    <r>
      <rPr>
        <b/>
        <sz val="12"/>
        <color theme="1"/>
        <rFont val="Arial Narrow"/>
      </rPr>
      <t>b. Unidad de medida:</t>
    </r>
    <r>
      <rPr>
        <sz val="12"/>
        <color theme="1"/>
        <rFont val="Arial Narrow"/>
      </rPr>
      <t xml:space="preserve"> Escribir el parámetro de referencia para determinar las magnitudes de medición del indicador.</t>
    </r>
  </si>
  <si>
    <r>
      <rPr>
        <b/>
        <sz val="12"/>
        <color theme="1"/>
        <rFont val="Arial Narrow"/>
      </rPr>
      <t>c. Periodicidad de medición:</t>
    </r>
    <r>
      <rPr>
        <sz val="12"/>
        <color theme="1"/>
        <rFont val="Arial Narrow"/>
      </rPr>
      <t xml:space="preserve"> Explicar la frecuencia con la cual se miden los resultados.</t>
    </r>
  </si>
  <si>
    <r>
      <rPr>
        <b/>
        <sz val="12"/>
        <color theme="1"/>
        <rFont val="Arial Narrow"/>
      </rPr>
      <t>d. Línea base:</t>
    </r>
    <r>
      <rPr>
        <sz val="12"/>
        <color theme="1"/>
        <rFont val="Arial Narrow"/>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</si>
  <si>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rPr>
      <t xml:space="preserve">e. Año inicio y Año Fin: </t>
    </r>
    <r>
      <rPr>
        <sz val="12"/>
        <color theme="1"/>
        <rFont val="Arial Narrow"/>
      </rPr>
      <t>Corresponde al año en el que inicia la acción y el año en el que se espera esta finalice.</t>
    </r>
  </si>
  <si>
    <r>
      <rPr>
        <b/>
        <sz val="12"/>
        <color theme="1"/>
        <rFont val="Arial Narrow"/>
      </rPr>
      <t>f. Metas:</t>
    </r>
    <r>
      <rPr>
        <sz val="12"/>
        <color theme="1"/>
        <rFont val="Arial Narrow"/>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</si>
  <si>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rPr>
      <t xml:space="preserve">g. Metodología de la medición: </t>
    </r>
    <r>
      <rPr>
        <sz val="12"/>
        <color theme="1"/>
        <rFont val="Arial Narrow"/>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</si>
  <si>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rPr>
      <t xml:space="preserve">h. Territorialización del indicador: </t>
    </r>
    <r>
      <rPr>
        <sz val="12"/>
        <color theme="1"/>
        <rFont val="Arial Narrow"/>
      </rPr>
      <t>Identifique y marque con una "X" si el indicador se puede calcular o contar con el dato a nivel local (localidad), por UPZ, u otra medición a nivel territorial.</t>
    </r>
  </si>
  <si>
    <r>
      <rPr>
        <b/>
        <sz val="12"/>
        <color theme="1"/>
        <rFont val="Arial Narrow"/>
      </rPr>
      <t xml:space="preserve">i. Fuentes de medición: </t>
    </r>
    <r>
      <rPr>
        <sz val="12"/>
        <color theme="1"/>
        <rFont val="Arial Narrow"/>
      </rPr>
      <t>Escriba las entidades y sistemas de información encargados de la producción o suministro de la información que se utiliza para la construcción del indicador.</t>
    </r>
  </si>
  <si>
    <r>
      <rPr>
        <b/>
        <sz val="12"/>
        <color theme="1"/>
        <rFont val="Arial Narrow"/>
      </rPr>
      <t xml:space="preserve">i. Días de rezago: </t>
    </r>
    <r>
      <rPr>
        <sz val="12"/>
        <color theme="1"/>
        <rFont val="Arial Narrow"/>
      </rPr>
      <t>Escriba los días que tarda la información para estar disponible después de cumplido el periodo de referencia o el medido.</t>
    </r>
  </si>
  <si>
    <r>
      <rPr>
        <b/>
        <sz val="12"/>
        <color theme="1"/>
        <rFont val="Arial Narrow"/>
      </rPr>
      <t>j. Serie disponible:</t>
    </r>
    <r>
      <rPr>
        <sz val="12"/>
        <color theme="1"/>
        <rFont val="Arial Narrow"/>
      </rPr>
      <t xml:space="preserve"> Indique la fecha desde la cuál es posible tener acceso a la serie de datos del indicador. </t>
    </r>
  </si>
  <si>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</si>
  <si>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</si>
  <si>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</si>
  <si>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 xml:space="preserve">Escriba los comentarios que deban tenerse en cuenta sobre el indicador, y que no fueron recogidos a través de la ficha técnica. Incluye comentarios que se consideren pertinentes para la conceptualización y comprensión del indicador.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</si>
</sst>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m/yyyy"/>
    <numFmt numFmtId="165" formatCode="&quot;$&quot;#,##0"/>
    <numFmt numFmtId="166" formatCode="_-* #,##0_-;\-* #,##0_-;_-* &quot;-&quot;??_-;_-@"/>
    <numFmt numFmtId="167" formatCode="0.0"/>
    <numFmt numFmtId="168" formatCode="&quot;$&quot;\ #,##0"/>
    <numFmt numFmtId="169" formatCode="_(* #,##0_);_(* \(#,##0\);_(* &quot;-&quot;??_);_(@_)"/>
  </numFmts>
  <fonts count="36">
    <font>
      <sz val="11"/>
      <color theme="1"/>
      <name val="Calibri"/>
      <scheme val="minor"/>
    </font>
    <font>
      <b/>
      <sz val="11"/>
      <color theme="1"/>
      <name val="Calibri"/>
    </font>
    <font>
      <sz val="11"/>
      <color theme="1"/>
      <name val="Calibri"/>
      <scheme val="minor"/>
    </font>
    <font>
      <sz val="11"/>
      <color theme="1"/>
      <name val="Calibri"/>
    </font>
    <font>
      <b/>
      <sz val="11"/>
      <color theme="1"/>
      <name val="Arial Narrow"/>
    </font>
    <font>
      <sz val="11"/>
      <name val="Calibri"/>
    </font>
    <font>
      <sz val="11"/>
      <color theme="1"/>
      <name val="Arial Narrow"/>
    </font>
    <font>
      <u/>
      <sz val="10"/>
      <color rgb="FF0000FF"/>
      <name val="Arial"/>
    </font>
    <font>
      <u/>
      <sz val="10"/>
      <color rgb="FF0000FF"/>
      <name val="Arial"/>
    </font>
    <font>
      <sz val="12"/>
      <color theme="1"/>
      <name val="Arial Narrow"/>
    </font>
    <font>
      <b/>
      <sz val="12"/>
      <color theme="0"/>
      <name val="Arial Narrow"/>
    </font>
    <font>
      <b/>
      <sz val="12"/>
      <color theme="1"/>
      <name val="Arial Narrow"/>
    </font>
    <font>
      <b/>
      <i/>
      <sz val="12"/>
      <color theme="1"/>
      <name val="Arial Narrow"/>
    </font>
    <font>
      <sz val="10"/>
      <color theme="1"/>
      <name val="Arial Narrow"/>
    </font>
    <font>
      <u/>
      <sz val="12"/>
      <color theme="1"/>
      <name val="Arial Narrow"/>
    </font>
    <font>
      <u/>
      <sz val="10"/>
      <color rgb="FF0000FF"/>
      <name val="Arial"/>
    </font>
    <font>
      <i/>
      <sz val="12"/>
      <color theme="1"/>
      <name val="Arial Narrow"/>
    </font>
    <font>
      <u/>
      <sz val="12"/>
      <color theme="1"/>
      <name val="Arial Narrow"/>
    </font>
    <font>
      <u/>
      <sz val="12"/>
      <color theme="1"/>
      <name val="Arial Narrow"/>
    </font>
    <font>
      <sz val="12"/>
      <color rgb="FF7030A0"/>
      <name val="Arial Narrow"/>
    </font>
    <font>
      <u/>
      <sz val="10"/>
      <color rgb="FF0000FF"/>
      <name val="Arial"/>
    </font>
    <font>
      <sz val="12"/>
      <color rgb="FFFF0000"/>
      <name val="Arial Narrow"/>
    </font>
    <font>
      <u/>
      <sz val="12"/>
      <color theme="1"/>
      <name val="Arial Narrow"/>
    </font>
    <font>
      <u/>
      <sz val="12"/>
      <color theme="1"/>
      <name val="Arial Narrow"/>
    </font>
    <font>
      <u/>
      <sz val="12"/>
      <color theme="1"/>
      <name val="Arial Narrow"/>
    </font>
    <font>
      <b/>
      <u/>
      <sz val="12"/>
      <color theme="1"/>
      <name val="Arial Narrow"/>
    </font>
    <font>
      <u/>
      <sz val="12"/>
      <color theme="1"/>
      <name val="Arial Narrow"/>
    </font>
    <font>
      <u/>
      <sz val="12"/>
      <color theme="1"/>
      <name val="Arial Narrow"/>
    </font>
    <font>
      <u/>
      <sz val="12"/>
      <color theme="1"/>
      <name val="Arial Narrow"/>
    </font>
    <font>
      <u/>
      <sz val="10"/>
      <color rgb="FF0000FF"/>
      <name val="Arial"/>
    </font>
    <font>
      <sz val="11"/>
      <color rgb="FF000000"/>
      <name val="Calibri"/>
    </font>
    <font>
      <u/>
      <sz val="12"/>
      <color theme="1"/>
      <name val="Arial Narrow"/>
    </font>
    <font>
      <u/>
      <sz val="10"/>
      <color rgb="FF0000FF"/>
      <name val="Arial"/>
    </font>
    <font>
      <sz val="12"/>
      <color theme="0"/>
      <name val="Arial Narrow"/>
    </font>
    <font>
      <sz val="11"/>
      <color rgb="FFFF0000"/>
      <name val="Arial Narrow"/>
    </font>
    <font>
      <b/>
      <sz val="10"/>
      <color theme="1"/>
      <name val="Arial Narrow"/>
    </font>
  </fonts>
  <fills count="15">
    <fill>
      <patternFill patternType="none"/>
    </fill>
    <fill>
      <patternFill patternType="gray125"/>
    </fill>
    <fill>
      <patternFill patternType="solid">
        <fgColor rgb="FFFEF2CB"/>
        <bgColor rgb="FFFEF2CB"/>
      </patternFill>
    </fill>
    <fill>
      <patternFill patternType="solid">
        <fgColor theme="0"/>
        <bgColor theme="0"/>
      </patternFill>
    </fill>
    <fill>
      <patternFill patternType="solid">
        <fgColor rgb="FFFBE4D5"/>
        <bgColor rgb="FFFBE4D5"/>
      </patternFill>
    </fill>
    <fill>
      <patternFill patternType="solid">
        <fgColor rgb="FFE2EFD9"/>
        <bgColor rgb="FFE2EFD9"/>
      </patternFill>
    </fill>
    <fill>
      <patternFill patternType="solid">
        <fgColor rgb="FF9CC2E5"/>
        <bgColor rgb="FF9CC2E5"/>
      </patternFill>
    </fill>
    <fill>
      <patternFill patternType="solid">
        <fgColor rgb="FFDADADA"/>
        <bgColor rgb="FFDADADA"/>
      </patternFill>
    </fill>
    <fill>
      <patternFill patternType="solid">
        <fgColor rgb="FFBDD6EE"/>
        <bgColor rgb="FFBDD6EE"/>
      </patternFill>
    </fill>
    <fill>
      <patternFill patternType="solid">
        <fgColor rgb="FF0070C0"/>
        <bgColor rgb="FF0070C0"/>
      </patternFill>
    </fill>
    <fill>
      <patternFill patternType="solid">
        <fgColor rgb="FF2E75B5"/>
        <bgColor rgb="FF2E75B5"/>
      </patternFill>
    </fill>
    <fill>
      <patternFill patternType="solid">
        <fgColor rgb="FFD2F4F8"/>
        <bgColor rgb="FFD2F4F8"/>
      </patternFill>
    </fill>
    <fill>
      <patternFill patternType="solid">
        <fgColor rgb="FFD8D8D8"/>
        <bgColor rgb="FFD8D8D8"/>
      </patternFill>
    </fill>
    <fill>
      <patternFill patternType="solid">
        <fgColor rgb="FFFFFFFF"/>
        <bgColor rgb="FFFFFFFF"/>
      </patternFill>
    </fill>
    <fill>
      <patternFill patternType="solid">
        <fgColor rgb="FF93AFEF"/>
        <bgColor rgb="FF93AFEF"/>
      </patternFill>
    </fill>
  </fills>
  <borders count="139">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top style="medium">
        <color rgb="FF000000"/>
      </top>
      <bottom/>
      <diagonal/>
    </border>
    <border>
      <left style="thin">
        <color rgb="FF000000"/>
      </left>
      <right/>
      <top style="medium">
        <color rgb="FF000000"/>
      </top>
      <bottom/>
      <diagonal/>
    </border>
    <border>
      <left/>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right/>
      <top/>
      <bottom style="thin">
        <color rgb="FF000000"/>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bottom/>
      <diagonal/>
    </border>
    <border>
      <left style="medium">
        <color rgb="FF000000"/>
      </left>
      <right/>
      <top/>
      <bottom style="thin">
        <color rgb="FF000000"/>
      </bottom>
      <diagonal/>
    </border>
    <border>
      <left style="medium">
        <color rgb="FF000000"/>
      </left>
      <right style="medium">
        <color rgb="FF000000"/>
      </right>
      <top/>
      <bottom/>
      <diagonal/>
    </border>
    <border>
      <left style="medium">
        <color rgb="FF000000"/>
      </left>
      <right style="thin">
        <color rgb="FF000000"/>
      </right>
      <top/>
      <bottom/>
      <diagonal/>
    </border>
    <border>
      <left/>
      <right style="thin">
        <color rgb="FF000000"/>
      </right>
      <top/>
      <bottom/>
      <diagonal/>
    </border>
    <border>
      <left/>
      <right style="medium">
        <color rgb="FF000000"/>
      </right>
      <top style="thin">
        <color rgb="FF000000"/>
      </top>
      <bottom/>
      <diagonal/>
    </border>
    <border>
      <left/>
      <right style="thin">
        <color rgb="FF000000"/>
      </right>
      <top/>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style="thin">
        <color rgb="FF000000"/>
      </bottom>
      <diagonal/>
    </border>
    <border>
      <left/>
      <right/>
      <top style="thin">
        <color rgb="FF000000"/>
      </top>
      <bottom/>
      <diagonal/>
    </border>
    <border>
      <left/>
      <right/>
      <top/>
      <bottom style="thin">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diagonal/>
    </border>
    <border>
      <left style="thin">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double">
        <color rgb="FF000000"/>
      </left>
      <right style="thin">
        <color rgb="FF000000"/>
      </right>
      <top/>
      <bottom/>
      <diagonal/>
    </border>
    <border>
      <left style="double">
        <color rgb="FF000000"/>
      </left>
      <right style="thin">
        <color rgb="FF000000"/>
      </right>
      <top style="thin">
        <color rgb="FF000000"/>
      </top>
      <bottom style="thin">
        <color rgb="FF000000"/>
      </bottom>
      <diagonal/>
    </border>
  </borders>
  <cellStyleXfs count="1">
    <xf numFmtId="0" fontId="0" fillId="0" borderId="0"/>
  </cellStyleXfs>
  <cellXfs count="521">
    <xf numFmtId="0" fontId="0" fillId="0" borderId="0" xfId="0"/>
    <xf numFmtId="0" fontId="1" fillId="0" borderId="0" xfId="0" applyFont="1"/>
    <xf numFmtId="0" fontId="2" fillId="0" borderId="0" xfId="0" applyFont="1"/>
    <xf numFmtId="0" fontId="1" fillId="0" borderId="0" xfId="0" applyFont="1" applyAlignment="1">
      <alignment horizontal="center"/>
    </xf>
    <xf numFmtId="0" fontId="1" fillId="0" borderId="0" xfId="0" applyFont="1" applyAlignment="1">
      <alignment horizontal="center" vertical="center"/>
    </xf>
    <xf numFmtId="0" fontId="3" fillId="0" borderId="0" xfId="0" applyFont="1" applyAlignment="1">
      <alignment vertical="center"/>
    </xf>
    <xf numFmtId="0" fontId="3" fillId="2" borderId="1" xfId="0" applyFont="1" applyFill="1" applyBorder="1"/>
    <xf numFmtId="0" fontId="3" fillId="3" borderId="1" xfId="0" applyFont="1" applyFill="1" applyBorder="1"/>
    <xf numFmtId="0" fontId="3" fillId="4" borderId="1" xfId="0" applyFont="1" applyFill="1" applyBorder="1"/>
    <xf numFmtId="0" fontId="3" fillId="5" borderId="1" xfId="0" applyFont="1" applyFill="1" applyBorder="1"/>
    <xf numFmtId="0" fontId="3" fillId="6" borderId="1" xfId="0" applyFont="1" applyFill="1" applyBorder="1"/>
    <xf numFmtId="0" fontId="3" fillId="7" borderId="1" xfId="0" applyFont="1" applyFill="1" applyBorder="1"/>
    <xf numFmtId="0" fontId="3" fillId="8" borderId="1" xfId="0" applyFont="1" applyFill="1" applyBorder="1"/>
    <xf numFmtId="0" fontId="6" fillId="0" borderId="0" xfId="0" applyFont="1"/>
    <xf numFmtId="0" fontId="6" fillId="0" borderId="0" xfId="0" applyFont="1" applyAlignment="1">
      <alignment wrapText="1"/>
    </xf>
    <xf numFmtId="0" fontId="4" fillId="0" borderId="8" xfId="0" applyFont="1" applyBorder="1" applyAlignment="1">
      <alignment vertical="center" wrapText="1"/>
    </xf>
    <xf numFmtId="0" fontId="6" fillId="0" borderId="9" xfId="0" applyFont="1" applyBorder="1" applyAlignment="1">
      <alignment vertical="center"/>
    </xf>
    <xf numFmtId="0" fontId="4" fillId="0" borderId="10" xfId="0" applyFont="1" applyBorder="1" applyAlignment="1">
      <alignment vertical="center"/>
    </xf>
    <xf numFmtId="0" fontId="4" fillId="3" borderId="8" xfId="0" applyFont="1" applyFill="1" applyBorder="1" applyAlignment="1">
      <alignment vertical="center" wrapText="1"/>
    </xf>
    <xf numFmtId="0" fontId="4" fillId="3" borderId="13" xfId="0" applyFont="1" applyFill="1" applyBorder="1" applyAlignment="1">
      <alignment vertical="center"/>
    </xf>
    <xf numFmtId="0" fontId="6" fillId="3" borderId="14" xfId="0" applyFont="1" applyFill="1" applyBorder="1" applyAlignment="1">
      <alignment horizontal="left" vertical="center"/>
    </xf>
    <xf numFmtId="0" fontId="6" fillId="3" borderId="15" xfId="0" applyFont="1" applyFill="1" applyBorder="1" applyAlignment="1">
      <alignment horizontal="left" vertical="center"/>
    </xf>
    <xf numFmtId="0" fontId="4" fillId="3" borderId="19" xfId="0" applyFont="1" applyFill="1" applyBorder="1" applyAlignment="1">
      <alignment vertical="center"/>
    </xf>
    <xf numFmtId="0" fontId="4" fillId="3" borderId="20" xfId="0" applyFont="1" applyFill="1" applyBorder="1" applyAlignment="1">
      <alignment vertical="center"/>
    </xf>
    <xf numFmtId="0" fontId="4" fillId="3" borderId="21" xfId="0" applyFont="1" applyFill="1" applyBorder="1" applyAlignment="1">
      <alignment vertical="center"/>
    </xf>
    <xf numFmtId="0" fontId="6" fillId="3" borderId="19" xfId="0" applyFont="1" applyFill="1" applyBorder="1" applyAlignment="1">
      <alignment vertical="center"/>
    </xf>
    <xf numFmtId="0" fontId="6" fillId="3" borderId="20" xfId="0" applyFont="1" applyFill="1" applyBorder="1" applyAlignment="1">
      <alignment vertical="center"/>
    </xf>
    <xf numFmtId="0" fontId="6" fillId="3" borderId="1" xfId="0" applyFont="1" applyFill="1" applyBorder="1"/>
    <xf numFmtId="0" fontId="6" fillId="3" borderId="1" xfId="0" applyFont="1" applyFill="1" applyBorder="1" applyAlignment="1">
      <alignment wrapText="1"/>
    </xf>
    <xf numFmtId="0" fontId="4" fillId="6" borderId="25"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4" fillId="6" borderId="35" xfId="0" applyFont="1" applyFill="1" applyBorder="1" applyAlignment="1">
      <alignment horizontal="center" vertical="center" wrapText="1"/>
    </xf>
    <xf numFmtId="0" fontId="4" fillId="6" borderId="37"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4" fillId="6" borderId="39" xfId="0" applyFont="1" applyFill="1" applyBorder="1" applyAlignment="1">
      <alignment horizontal="center" vertical="center" wrapText="1"/>
    </xf>
    <xf numFmtId="0" fontId="4" fillId="6" borderId="40"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4" fillId="6" borderId="42"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4" fillId="6" borderId="47" xfId="0" applyFont="1" applyFill="1" applyBorder="1" applyAlignment="1">
      <alignment horizontal="center" vertical="center"/>
    </xf>
    <xf numFmtId="0" fontId="4" fillId="6" borderId="48" xfId="0" applyFont="1" applyFill="1" applyBorder="1" applyAlignment="1">
      <alignment horizontal="center" vertical="center"/>
    </xf>
    <xf numFmtId="0" fontId="4" fillId="6" borderId="48" xfId="0" applyFont="1" applyFill="1" applyBorder="1" applyAlignment="1">
      <alignment horizontal="center" vertical="center" wrapText="1"/>
    </xf>
    <xf numFmtId="0" fontId="4" fillId="6" borderId="49"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6" borderId="51" xfId="0" applyFont="1" applyFill="1" applyBorder="1" applyAlignment="1">
      <alignment horizontal="center" vertical="center"/>
    </xf>
    <xf numFmtId="0" fontId="4" fillId="6" borderId="52"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4" fillId="6" borderId="55" xfId="0" applyFont="1" applyFill="1" applyBorder="1" applyAlignment="1">
      <alignment horizontal="center" vertical="center" wrapText="1"/>
    </xf>
    <xf numFmtId="0" fontId="4" fillId="9" borderId="55" xfId="0" applyFont="1" applyFill="1" applyBorder="1" applyAlignment="1">
      <alignment horizontal="center" vertical="center" wrapText="1"/>
    </xf>
    <xf numFmtId="0" fontId="4" fillId="6" borderId="56" xfId="0" applyFont="1" applyFill="1" applyBorder="1" applyAlignment="1">
      <alignment horizontal="center" vertical="center"/>
    </xf>
    <xf numFmtId="0" fontId="4" fillId="6" borderId="57" xfId="0" applyFont="1" applyFill="1" applyBorder="1" applyAlignment="1">
      <alignment horizontal="center" vertical="center"/>
    </xf>
    <xf numFmtId="0" fontId="4" fillId="6" borderId="56" xfId="0" applyFont="1" applyFill="1" applyBorder="1" applyAlignment="1">
      <alignment horizontal="center" vertical="center" wrapText="1"/>
    </xf>
    <xf numFmtId="0" fontId="4" fillId="6" borderId="58" xfId="0" applyFont="1" applyFill="1" applyBorder="1" applyAlignment="1">
      <alignment horizontal="center" vertical="center" wrapText="1"/>
    </xf>
    <xf numFmtId="0" fontId="4" fillId="6" borderId="59" xfId="0" applyFont="1" applyFill="1" applyBorder="1" applyAlignment="1">
      <alignment horizontal="center" vertical="center" wrapText="1"/>
    </xf>
    <xf numFmtId="0" fontId="4" fillId="10" borderId="56" xfId="0" applyFont="1" applyFill="1" applyBorder="1" applyAlignment="1">
      <alignment horizontal="center" vertical="center" wrapText="1"/>
    </xf>
    <xf numFmtId="0" fontId="4" fillId="6" borderId="60" xfId="0" applyFont="1" applyFill="1" applyBorder="1" applyAlignment="1">
      <alignment horizontal="center" vertical="center"/>
    </xf>
    <xf numFmtId="0" fontId="4" fillId="6" borderId="61" xfId="0" applyFont="1" applyFill="1" applyBorder="1" applyAlignment="1">
      <alignment horizontal="center" vertical="center"/>
    </xf>
    <xf numFmtId="0" fontId="4" fillId="6" borderId="61" xfId="0" applyFont="1" applyFill="1" applyBorder="1" applyAlignment="1">
      <alignment horizontal="center" vertical="center" wrapText="1"/>
    </xf>
    <xf numFmtId="0" fontId="4" fillId="6" borderId="62" xfId="0" applyFont="1" applyFill="1" applyBorder="1" applyAlignment="1">
      <alignment horizontal="center" vertical="center"/>
    </xf>
    <xf numFmtId="0" fontId="6" fillId="0" borderId="9" xfId="0" applyFont="1" applyBorder="1" applyAlignment="1">
      <alignment horizontal="left" vertical="center" wrapText="1"/>
    </xf>
    <xf numFmtId="0" fontId="6" fillId="0" borderId="63" xfId="0" applyFont="1" applyBorder="1" applyAlignment="1">
      <alignment vertical="center" wrapText="1"/>
    </xf>
    <xf numFmtId="164" fontId="6" fillId="0" borderId="63" xfId="0" applyNumberFormat="1" applyFont="1" applyBorder="1" applyAlignment="1">
      <alignment vertical="center" wrapText="1"/>
    </xf>
    <xf numFmtId="0" fontId="6" fillId="0" borderId="63" xfId="0" applyFont="1" applyBorder="1" applyAlignment="1">
      <alignment vertical="center"/>
    </xf>
    <xf numFmtId="9" fontId="6" fillId="0" borderId="63" xfId="0" applyNumberFormat="1" applyFont="1" applyBorder="1" applyAlignment="1">
      <alignment vertical="center" wrapText="1"/>
    </xf>
    <xf numFmtId="165" fontId="6" fillId="0" borderId="63" xfId="0" applyNumberFormat="1" applyFont="1" applyBorder="1" applyAlignment="1">
      <alignment vertical="center" wrapText="1"/>
    </xf>
    <xf numFmtId="0" fontId="7" fillId="0" borderId="63" xfId="0" applyFont="1" applyBorder="1" applyAlignment="1">
      <alignment vertical="center" wrapText="1"/>
    </xf>
    <xf numFmtId="0" fontId="6" fillId="0" borderId="9" xfId="0" applyFont="1" applyBorder="1" applyAlignment="1">
      <alignment vertical="center" wrapText="1"/>
    </xf>
    <xf numFmtId="0" fontId="6" fillId="0" borderId="63" xfId="0" applyFont="1" applyBorder="1" applyAlignment="1">
      <alignment horizontal="center" vertical="center" wrapText="1"/>
    </xf>
    <xf numFmtId="0" fontId="6" fillId="0" borderId="9" xfId="0" applyFont="1" applyBorder="1" applyAlignment="1">
      <alignment horizontal="center" vertical="center" wrapText="1"/>
    </xf>
    <xf numFmtId="3" fontId="6" fillId="0" borderId="63" xfId="0" applyNumberFormat="1" applyFont="1" applyBorder="1" applyAlignment="1">
      <alignment vertical="center" wrapText="1"/>
    </xf>
    <xf numFmtId="0" fontId="8" fillId="0" borderId="9" xfId="0" applyFont="1" applyBorder="1" applyAlignment="1">
      <alignment vertical="center" wrapText="1"/>
    </xf>
    <xf numFmtId="1" fontId="6" fillId="0" borderId="63" xfId="0" applyNumberFormat="1" applyFont="1" applyBorder="1" applyAlignment="1">
      <alignment vertical="center"/>
    </xf>
    <xf numFmtId="10" fontId="6" fillId="0" borderId="63" xfId="0" applyNumberFormat="1" applyFont="1" applyBorder="1" applyAlignment="1">
      <alignment vertical="center" wrapText="1"/>
    </xf>
    <xf numFmtId="166" fontId="9" fillId="0" borderId="9" xfId="0" applyNumberFormat="1" applyFont="1" applyBorder="1" applyAlignment="1">
      <alignment vertical="center" wrapText="1"/>
    </xf>
    <xf numFmtId="1" fontId="6" fillId="0" borderId="2" xfId="0" applyNumberFormat="1" applyFont="1" applyBorder="1" applyAlignment="1">
      <alignment horizontal="center" vertical="center" wrapText="1"/>
    </xf>
    <xf numFmtId="164" fontId="6" fillId="0" borderId="9" xfId="0" applyNumberFormat="1" applyFont="1" applyBorder="1" applyAlignment="1">
      <alignment vertical="center" wrapText="1"/>
    </xf>
    <xf numFmtId="3" fontId="6" fillId="0" borderId="63" xfId="0" applyNumberFormat="1" applyFont="1" applyBorder="1" applyAlignment="1">
      <alignment horizontal="center" vertical="center" wrapText="1"/>
    </xf>
    <xf numFmtId="9" fontId="6" fillId="0" borderId="63" xfId="0" applyNumberFormat="1" applyFont="1" applyBorder="1" applyAlignment="1">
      <alignment vertical="center"/>
    </xf>
    <xf numFmtId="0" fontId="6" fillId="0" borderId="63" xfId="0" applyFont="1" applyBorder="1" applyAlignment="1">
      <alignment horizontal="center" vertical="center"/>
    </xf>
    <xf numFmtId="9" fontId="4" fillId="0" borderId="63" xfId="0" applyNumberFormat="1" applyFont="1" applyBorder="1" applyAlignment="1">
      <alignment vertical="center" wrapText="1"/>
    </xf>
    <xf numFmtId="167" fontId="6" fillId="0" borderId="63" xfId="0" applyNumberFormat="1" applyFont="1" applyBorder="1" applyAlignment="1">
      <alignment horizontal="center" vertical="center" wrapText="1"/>
    </xf>
    <xf numFmtId="164" fontId="6" fillId="0" borderId="63" xfId="0" applyNumberFormat="1" applyFont="1" applyBorder="1" applyAlignment="1">
      <alignment horizontal="center" vertical="center" wrapText="1"/>
    </xf>
    <xf numFmtId="9" fontId="6" fillId="0" borderId="63" xfId="0" applyNumberFormat="1" applyFont="1" applyBorder="1" applyAlignment="1">
      <alignment horizontal="center" vertical="center" wrapText="1"/>
    </xf>
    <xf numFmtId="165" fontId="6" fillId="0" borderId="63" xfId="0" applyNumberFormat="1" applyFont="1" applyBorder="1" applyAlignment="1">
      <alignment horizontal="center" vertical="center" wrapText="1"/>
    </xf>
    <xf numFmtId="165" fontId="6" fillId="0" borderId="9" xfId="0" applyNumberFormat="1" applyFont="1" applyBorder="1" applyAlignment="1">
      <alignment vertical="center" wrapText="1"/>
    </xf>
    <xf numFmtId="2" fontId="6" fillId="0" borderId="63" xfId="0" applyNumberFormat="1" applyFont="1" applyBorder="1" applyAlignment="1">
      <alignment horizontal="center" vertical="center" wrapText="1"/>
    </xf>
    <xf numFmtId="168" fontId="6" fillId="0" borderId="63" xfId="0" applyNumberFormat="1" applyFont="1" applyBorder="1" applyAlignment="1">
      <alignment horizontal="center" vertical="center" wrapText="1"/>
    </xf>
    <xf numFmtId="0" fontId="6" fillId="0" borderId="9" xfId="0" applyFont="1" applyBorder="1" applyAlignment="1">
      <alignment wrapText="1"/>
    </xf>
    <xf numFmtId="1" fontId="6" fillId="0" borderId="0" xfId="0" applyNumberFormat="1" applyFont="1"/>
    <xf numFmtId="0" fontId="6" fillId="0" borderId="0" xfId="0" applyFont="1" applyAlignment="1">
      <alignment vertical="center"/>
    </xf>
    <xf numFmtId="165" fontId="6" fillId="0" borderId="0" xfId="0" applyNumberFormat="1" applyFont="1"/>
    <xf numFmtId="0" fontId="9" fillId="6" borderId="64" xfId="0" applyFont="1" applyFill="1" applyBorder="1"/>
    <xf numFmtId="0" fontId="9" fillId="0" borderId="0" xfId="0" applyFont="1"/>
    <xf numFmtId="0" fontId="12" fillId="0" borderId="66" xfId="0" applyFont="1" applyBorder="1" applyAlignment="1">
      <alignment horizontal="left" vertical="center" wrapText="1"/>
    </xf>
    <xf numFmtId="0" fontId="12" fillId="3" borderId="38" xfId="0" applyFont="1" applyFill="1" applyBorder="1" applyAlignment="1">
      <alignment horizontal="left" vertical="center" wrapText="1"/>
    </xf>
    <xf numFmtId="0" fontId="12" fillId="0" borderId="73" xfId="0" applyFont="1" applyBorder="1" applyAlignment="1">
      <alignment horizontal="left" vertical="center" wrapText="1"/>
    </xf>
    <xf numFmtId="0" fontId="9" fillId="3" borderId="37"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9" fillId="0" borderId="4" xfId="0" applyFont="1" applyBorder="1"/>
    <xf numFmtId="0" fontId="9" fillId="3" borderId="9"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74" xfId="0" applyFont="1" applyFill="1" applyBorder="1" applyAlignment="1">
      <alignment horizontal="left" vertical="center" wrapText="1"/>
    </xf>
    <xf numFmtId="0" fontId="12" fillId="3" borderId="75" xfId="0" applyFont="1" applyFill="1" applyBorder="1" applyAlignment="1">
      <alignment horizontal="left" vertical="center" wrapText="1"/>
    </xf>
    <xf numFmtId="0" fontId="12" fillId="0" borderId="38" xfId="0" applyFont="1" applyBorder="1" applyAlignment="1">
      <alignment horizontal="left" vertical="center" wrapText="1"/>
    </xf>
    <xf numFmtId="0" fontId="9" fillId="3" borderId="79" xfId="0" applyFont="1" applyFill="1" applyBorder="1" applyAlignment="1">
      <alignment horizontal="left" vertical="center"/>
    </xf>
    <xf numFmtId="0" fontId="9" fillId="3" borderId="80" xfId="0" applyFont="1" applyFill="1" applyBorder="1" applyAlignment="1">
      <alignment horizontal="left" vertical="center"/>
    </xf>
    <xf numFmtId="0" fontId="12" fillId="3" borderId="81" xfId="0" applyFont="1" applyFill="1" applyBorder="1" applyAlignment="1">
      <alignment horizontal="left" vertical="center" wrapText="1"/>
    </xf>
    <xf numFmtId="0" fontId="9" fillId="3" borderId="79" xfId="0" applyFont="1" applyFill="1" applyBorder="1" applyAlignment="1">
      <alignment horizontal="center"/>
    </xf>
    <xf numFmtId="0" fontId="9" fillId="3" borderId="79" xfId="0" applyFont="1" applyFill="1" applyBorder="1"/>
    <xf numFmtId="0" fontId="9" fillId="3" borderId="85" xfId="0" applyFont="1" applyFill="1" applyBorder="1"/>
    <xf numFmtId="0" fontId="9" fillId="3" borderId="1" xfId="0" applyFont="1" applyFill="1" applyBorder="1" applyAlignment="1">
      <alignment horizontal="center"/>
    </xf>
    <xf numFmtId="0" fontId="9" fillId="3" borderId="1" xfId="0" applyFont="1" applyFill="1" applyBorder="1"/>
    <xf numFmtId="0" fontId="9" fillId="3" borderId="88" xfId="0" applyFont="1" applyFill="1" applyBorder="1"/>
    <xf numFmtId="0" fontId="9" fillId="3" borderId="19" xfId="0" applyFont="1" applyFill="1" applyBorder="1" applyAlignment="1">
      <alignment horizontal="center"/>
    </xf>
    <xf numFmtId="0" fontId="9" fillId="3" borderId="19" xfId="0" applyFont="1" applyFill="1" applyBorder="1"/>
    <xf numFmtId="0" fontId="9" fillId="3" borderId="90" xfId="0" applyFont="1" applyFill="1" applyBorder="1"/>
    <xf numFmtId="0" fontId="9" fillId="3" borderId="52" xfId="0" applyFont="1" applyFill="1" applyBorder="1" applyAlignment="1">
      <alignment vertical="center"/>
    </xf>
    <xf numFmtId="0" fontId="9" fillId="3" borderId="79" xfId="0" applyFont="1" applyFill="1" applyBorder="1" applyAlignment="1">
      <alignment vertical="center" wrapText="1"/>
    </xf>
    <xf numFmtId="0" fontId="9" fillId="3" borderId="85" xfId="0" applyFont="1" applyFill="1" applyBorder="1" applyAlignment="1">
      <alignment vertical="center" wrapText="1"/>
    </xf>
    <xf numFmtId="0" fontId="9" fillId="3" borderId="92" xfId="0" applyFont="1" applyFill="1" applyBorder="1" applyAlignment="1">
      <alignment vertical="center"/>
    </xf>
    <xf numFmtId="0" fontId="9" fillId="3" borderId="19" xfId="0" applyFont="1" applyFill="1" applyBorder="1" applyAlignment="1">
      <alignment vertical="center" wrapText="1"/>
    </xf>
    <xf numFmtId="0" fontId="9" fillId="3" borderId="1" xfId="0" applyFont="1" applyFill="1" applyBorder="1" applyAlignment="1">
      <alignment vertical="center" wrapText="1"/>
    </xf>
    <xf numFmtId="0" fontId="9" fillId="3" borderId="88" xfId="0" applyFont="1" applyFill="1" applyBorder="1" applyAlignment="1">
      <alignment vertical="center" wrapText="1"/>
    </xf>
    <xf numFmtId="0" fontId="9" fillId="3" borderId="92" xfId="0" applyFont="1" applyFill="1" applyBorder="1" applyAlignment="1">
      <alignment horizontal="right" vertical="center" wrapText="1"/>
    </xf>
    <xf numFmtId="0" fontId="9" fillId="3" borderId="21" xfId="0" applyFont="1" applyFill="1" applyBorder="1" applyAlignment="1">
      <alignment horizontal="left" vertical="center" wrapText="1"/>
    </xf>
    <xf numFmtId="0" fontId="9" fillId="3" borderId="1" xfId="0" applyFont="1" applyFill="1" applyBorder="1" applyAlignment="1">
      <alignment horizontal="right" vertical="center" wrapText="1"/>
    </xf>
    <xf numFmtId="0" fontId="9" fillId="3" borderId="9" xfId="0" applyFont="1" applyFill="1" applyBorder="1" applyAlignment="1">
      <alignment horizontal="center" vertical="center" wrapText="1"/>
    </xf>
    <xf numFmtId="0" fontId="9" fillId="3" borderId="9" xfId="0" applyFont="1" applyFill="1" applyBorder="1" applyAlignment="1">
      <alignment vertical="center" wrapText="1"/>
    </xf>
    <xf numFmtId="0" fontId="9" fillId="3" borderId="90" xfId="0" applyFont="1" applyFill="1" applyBorder="1" applyAlignment="1">
      <alignment horizontal="center"/>
    </xf>
    <xf numFmtId="0" fontId="9" fillId="3" borderId="93"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90" xfId="0" applyFont="1" applyFill="1" applyBorder="1" applyAlignment="1">
      <alignment horizontal="center" vertical="center" wrapText="1"/>
    </xf>
    <xf numFmtId="0" fontId="9" fillId="3" borderId="52" xfId="0" applyFont="1" applyFill="1" applyBorder="1" applyAlignment="1">
      <alignment vertical="center" wrapText="1"/>
    </xf>
    <xf numFmtId="0" fontId="9" fillId="3" borderId="1" xfId="0" applyFont="1" applyFill="1" applyBorder="1" applyAlignment="1">
      <alignment horizontal="center" vertical="center" wrapText="1"/>
    </xf>
    <xf numFmtId="0" fontId="9" fillId="3" borderId="9" xfId="0" applyFont="1" applyFill="1" applyBorder="1"/>
    <xf numFmtId="0" fontId="9" fillId="3" borderId="1" xfId="0" applyFont="1" applyFill="1" applyBorder="1" applyAlignment="1">
      <alignment horizontal="right"/>
    </xf>
    <xf numFmtId="0" fontId="9" fillId="3" borderId="93" xfId="0" applyFont="1" applyFill="1" applyBorder="1" applyAlignment="1">
      <alignment vertical="center" wrapText="1"/>
    </xf>
    <xf numFmtId="0" fontId="12" fillId="3" borderId="53" xfId="0" applyFont="1" applyFill="1" applyBorder="1" applyAlignment="1">
      <alignment horizontal="left" vertical="center" wrapText="1"/>
    </xf>
    <xf numFmtId="0" fontId="9" fillId="3" borderId="52" xfId="0" applyFont="1" applyFill="1" applyBorder="1" applyAlignment="1">
      <alignment horizontal="center" vertical="center" wrapText="1"/>
    </xf>
    <xf numFmtId="0" fontId="9" fillId="3" borderId="79" xfId="0" applyFont="1" applyFill="1" applyBorder="1" applyAlignment="1">
      <alignment horizontal="center" vertical="center" wrapText="1"/>
    </xf>
    <xf numFmtId="0" fontId="9" fillId="3" borderId="85" xfId="0" applyFont="1" applyFill="1" applyBorder="1" applyAlignment="1">
      <alignment horizontal="center" vertical="center" wrapText="1"/>
    </xf>
    <xf numFmtId="0" fontId="12" fillId="3" borderId="94" xfId="0" applyFont="1" applyFill="1" applyBorder="1" applyAlignment="1">
      <alignment horizontal="left" vertical="center" wrapText="1"/>
    </xf>
    <xf numFmtId="0" fontId="9" fillId="3" borderId="95" xfId="0" applyFont="1" applyFill="1" applyBorder="1" applyAlignment="1">
      <alignment horizontal="right" vertical="center" wrapText="1"/>
    </xf>
    <xf numFmtId="0" fontId="14" fillId="3" borderId="9" xfId="0" applyFont="1" applyFill="1" applyBorder="1" applyAlignment="1">
      <alignment vertical="center" wrapText="1"/>
    </xf>
    <xf numFmtId="0" fontId="9" fillId="3" borderId="1" xfId="0" applyFont="1" applyFill="1" applyBorder="1" applyAlignment="1">
      <alignment horizontal="right" vertical="center"/>
    </xf>
    <xf numFmtId="0" fontId="9" fillId="3" borderId="13"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88" xfId="0" applyFont="1" applyFill="1" applyBorder="1" applyAlignment="1">
      <alignment horizontal="center" vertical="center" wrapText="1"/>
    </xf>
    <xf numFmtId="49" fontId="11" fillId="3" borderId="52" xfId="0" applyNumberFormat="1" applyFont="1" applyFill="1" applyBorder="1" applyAlignment="1">
      <alignment horizontal="center" vertical="center"/>
    </xf>
    <xf numFmtId="49" fontId="11" fillId="3" borderId="79" xfId="0" applyNumberFormat="1" applyFont="1" applyFill="1" applyBorder="1" applyAlignment="1">
      <alignment horizontal="center" vertical="center"/>
    </xf>
    <xf numFmtId="0" fontId="9" fillId="3" borderId="92" xfId="0" applyFont="1" applyFill="1" applyBorder="1" applyAlignment="1">
      <alignment horizontal="center" vertical="center" wrapText="1"/>
    </xf>
    <xf numFmtId="169" fontId="9" fillId="3" borderId="9" xfId="0" applyNumberFormat="1" applyFont="1" applyFill="1" applyBorder="1" applyAlignment="1">
      <alignment vertical="center" wrapText="1"/>
    </xf>
    <xf numFmtId="49" fontId="11" fillId="3" borderId="1" xfId="0" applyNumberFormat="1" applyFont="1" applyFill="1" applyBorder="1" applyAlignment="1">
      <alignment horizontal="center" vertical="center"/>
    </xf>
    <xf numFmtId="49" fontId="11" fillId="3" borderId="9" xfId="0" applyNumberFormat="1" applyFont="1" applyFill="1" applyBorder="1" applyAlignment="1">
      <alignment horizontal="center" vertical="center"/>
    </xf>
    <xf numFmtId="169" fontId="9" fillId="3" borderId="1" xfId="0" applyNumberFormat="1" applyFont="1" applyFill="1" applyBorder="1" applyAlignment="1">
      <alignment vertical="center" wrapText="1"/>
    </xf>
    <xf numFmtId="0" fontId="9" fillId="3" borderId="52" xfId="0" applyFont="1" applyFill="1" applyBorder="1" applyAlignment="1">
      <alignment horizontal="left" vertical="center" wrapText="1"/>
    </xf>
    <xf numFmtId="0" fontId="9" fillId="3" borderId="79" xfId="0" applyFont="1" applyFill="1" applyBorder="1" applyAlignment="1">
      <alignment horizontal="left" vertical="center" wrapText="1"/>
    </xf>
    <xf numFmtId="0" fontId="9" fillId="3" borderId="85"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xf>
    <xf numFmtId="0" fontId="9" fillId="3" borderId="88" xfId="0" applyFont="1" applyFill="1" applyBorder="1" applyAlignment="1">
      <alignment horizontal="left" vertical="center" wrapText="1"/>
    </xf>
    <xf numFmtId="0" fontId="9" fillId="3" borderId="74"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3" borderId="79" xfId="0" applyFont="1" applyFill="1" applyBorder="1" applyAlignment="1">
      <alignment horizontal="center" vertical="center" wrapText="1"/>
    </xf>
    <xf numFmtId="0" fontId="9" fillId="3" borderId="93" xfId="0" applyFont="1" applyFill="1" applyBorder="1" applyAlignment="1">
      <alignment horizontal="right" vertical="center" wrapText="1"/>
    </xf>
    <xf numFmtId="0" fontId="9" fillId="3" borderId="92" xfId="0" applyFont="1" applyFill="1" applyBorder="1" applyAlignment="1">
      <alignment vertical="center" wrapText="1"/>
    </xf>
    <xf numFmtId="0" fontId="9" fillId="3" borderId="92" xfId="0" applyFont="1" applyFill="1" applyBorder="1"/>
    <xf numFmtId="0" fontId="9" fillId="3" borderId="1" xfId="0" applyFont="1" applyFill="1" applyBorder="1" applyAlignment="1">
      <alignment horizontal="center" vertical="top" wrapText="1"/>
    </xf>
    <xf numFmtId="0" fontId="9" fillId="3" borderId="19" xfId="0" applyFont="1" applyFill="1" applyBorder="1" applyAlignment="1">
      <alignment horizontal="center" vertical="top" wrapText="1"/>
    </xf>
    <xf numFmtId="0" fontId="9" fillId="3" borderId="1" xfId="0" applyFont="1" applyFill="1" applyBorder="1" applyAlignment="1">
      <alignment horizontal="left" vertical="center" wrapText="1"/>
    </xf>
    <xf numFmtId="0" fontId="9" fillId="3" borderId="9" xfId="0" applyFont="1" applyFill="1" applyBorder="1" applyAlignment="1">
      <alignment horizontal="center"/>
    </xf>
    <xf numFmtId="0" fontId="9" fillId="3" borderId="93" xfId="0" applyFont="1" applyFill="1" applyBorder="1"/>
    <xf numFmtId="0" fontId="9" fillId="0" borderId="38" xfId="0" applyFont="1" applyBorder="1" applyAlignment="1">
      <alignment horizontal="left" vertical="center" wrapText="1"/>
    </xf>
    <xf numFmtId="0" fontId="9" fillId="0" borderId="38" xfId="0" applyFont="1" applyBorder="1" applyAlignment="1">
      <alignment vertical="center" wrapText="1"/>
    </xf>
    <xf numFmtId="0" fontId="9" fillId="0" borderId="38" xfId="0" applyFont="1" applyBorder="1" applyAlignment="1">
      <alignment horizontal="left" vertical="center"/>
    </xf>
    <xf numFmtId="0" fontId="16" fillId="0" borderId="38" xfId="0" applyFont="1" applyBorder="1" applyAlignment="1">
      <alignment horizontal="left" vertical="center"/>
    </xf>
    <xf numFmtId="0" fontId="11" fillId="6" borderId="102" xfId="0" applyFont="1" applyFill="1" applyBorder="1" applyAlignment="1">
      <alignment horizontal="center" vertical="center" wrapText="1"/>
    </xf>
    <xf numFmtId="0" fontId="16" fillId="0" borderId="103" xfId="0" applyFont="1" applyBorder="1" applyAlignment="1">
      <alignment horizontal="left"/>
    </xf>
    <xf numFmtId="0" fontId="16" fillId="0" borderId="0" xfId="0" applyFont="1" applyAlignment="1">
      <alignment horizontal="left"/>
    </xf>
    <xf numFmtId="49" fontId="10" fillId="6" borderId="107" xfId="0" applyNumberFormat="1" applyFont="1" applyFill="1" applyBorder="1" applyAlignment="1">
      <alignment horizontal="left" vertical="center"/>
    </xf>
    <xf numFmtId="49" fontId="10" fillId="6" borderId="108" xfId="0" applyNumberFormat="1" applyFont="1" applyFill="1" applyBorder="1" applyAlignment="1">
      <alignment horizontal="center" vertical="center"/>
    </xf>
    <xf numFmtId="49" fontId="10" fillId="6" borderId="109" xfId="0" applyNumberFormat="1" applyFont="1" applyFill="1" applyBorder="1" applyAlignment="1">
      <alignment horizontal="center" vertical="center"/>
    </xf>
    <xf numFmtId="0" fontId="9" fillId="3" borderId="14" xfId="0" applyFont="1" applyFill="1" applyBorder="1"/>
    <xf numFmtId="0" fontId="9" fillId="3" borderId="74" xfId="0" applyFont="1" applyFill="1" applyBorder="1"/>
    <xf numFmtId="0" fontId="11" fillId="3" borderId="19" xfId="0" applyFont="1" applyFill="1" applyBorder="1" applyAlignment="1">
      <alignment horizontal="center" vertical="center" wrapText="1"/>
    </xf>
    <xf numFmtId="0" fontId="9" fillId="3" borderId="19" xfId="0" applyFont="1" applyFill="1" applyBorder="1" applyAlignment="1">
      <alignment horizontal="left" vertical="center" wrapText="1"/>
    </xf>
    <xf numFmtId="9" fontId="17" fillId="3" borderId="9" xfId="0" applyNumberFormat="1" applyFont="1" applyFill="1" applyBorder="1" applyAlignment="1">
      <alignment vertical="center" wrapText="1"/>
    </xf>
    <xf numFmtId="9" fontId="9" fillId="3" borderId="13" xfId="0" applyNumberFormat="1" applyFont="1" applyFill="1" applyBorder="1" applyAlignment="1">
      <alignment horizontal="center" vertical="center" wrapText="1"/>
    </xf>
    <xf numFmtId="2" fontId="9" fillId="3" borderId="15" xfId="0" applyNumberFormat="1" applyFont="1" applyFill="1" applyBorder="1" applyAlignment="1">
      <alignment vertical="center" wrapText="1"/>
    </xf>
    <xf numFmtId="9" fontId="9" fillId="3" borderId="15" xfId="0" applyNumberFormat="1" applyFont="1" applyFill="1" applyBorder="1" applyAlignment="1">
      <alignment vertical="center" wrapText="1"/>
    </xf>
    <xf numFmtId="9" fontId="9" fillId="3" borderId="15" xfId="0" applyNumberFormat="1" applyFont="1" applyFill="1" applyBorder="1"/>
    <xf numFmtId="10" fontId="9" fillId="3" borderId="13" xfId="0" applyNumberFormat="1" applyFont="1" applyFill="1" applyBorder="1" applyAlignment="1">
      <alignment horizontal="center" vertical="center" wrapText="1"/>
    </xf>
    <xf numFmtId="10" fontId="9" fillId="3" borderId="15" xfId="0" applyNumberFormat="1" applyFont="1" applyFill="1" applyBorder="1" applyAlignment="1">
      <alignment horizontal="center" vertical="center" wrapText="1"/>
    </xf>
    <xf numFmtId="0" fontId="9" fillId="3" borderId="15" xfId="0" applyFont="1" applyFill="1" applyBorder="1" applyAlignment="1">
      <alignment horizontal="left" vertical="center" wrapText="1"/>
    </xf>
    <xf numFmtId="10" fontId="9" fillId="3" borderId="19" xfId="0" applyNumberFormat="1" applyFont="1" applyFill="1" applyBorder="1" applyAlignment="1">
      <alignment horizontal="center" vertical="center" wrapText="1"/>
    </xf>
    <xf numFmtId="0" fontId="9" fillId="0" borderId="71" xfId="0" applyFont="1" applyBorder="1" applyAlignment="1">
      <alignment horizontal="left" vertical="center" wrapText="1"/>
    </xf>
    <xf numFmtId="0" fontId="9" fillId="0" borderId="9" xfId="0" applyFont="1" applyBorder="1" applyAlignment="1">
      <alignment horizontal="center" vertical="center" wrapText="1"/>
    </xf>
    <xf numFmtId="2" fontId="18" fillId="0" borderId="9" xfId="0" applyNumberFormat="1" applyFont="1" applyBorder="1" applyAlignment="1">
      <alignment horizontal="center" vertical="center" wrapText="1"/>
    </xf>
    <xf numFmtId="49" fontId="9" fillId="3" borderId="9" xfId="0" applyNumberFormat="1" applyFont="1" applyFill="1" applyBorder="1" applyAlignment="1">
      <alignment horizontal="center" vertical="center"/>
    </xf>
    <xf numFmtId="9" fontId="9" fillId="3" borderId="1"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167" fontId="9" fillId="0" borderId="4" xfId="0" applyNumberFormat="1" applyFont="1" applyBorder="1" applyAlignment="1">
      <alignment horizontal="center" vertical="center" wrapText="1"/>
    </xf>
    <xf numFmtId="167" fontId="9" fillId="0" borderId="72" xfId="0" applyNumberFormat="1" applyFont="1" applyBorder="1" applyAlignment="1">
      <alignment horizontal="center" vertical="center" wrapText="1"/>
    </xf>
    <xf numFmtId="0" fontId="11" fillId="3" borderId="88" xfId="0" applyFont="1" applyFill="1" applyBorder="1" applyAlignment="1">
      <alignment horizontal="center" vertical="center" wrapText="1"/>
    </xf>
    <xf numFmtId="0" fontId="11" fillId="3" borderId="85"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9" fillId="3" borderId="90" xfId="0" applyFont="1" applyFill="1" applyBorder="1" applyAlignment="1">
      <alignment horizontal="left" vertical="center" wrapText="1"/>
    </xf>
    <xf numFmtId="0" fontId="9" fillId="0" borderId="9" xfId="0" applyFont="1" applyBorder="1"/>
    <xf numFmtId="0" fontId="21" fillId="0" borderId="0" xfId="0" applyFont="1"/>
    <xf numFmtId="0" fontId="9" fillId="3" borderId="20" xfId="0" applyFont="1" applyFill="1" applyBorder="1" applyAlignment="1">
      <alignment horizontal="left" vertical="center" wrapText="1"/>
    </xf>
    <xf numFmtId="0" fontId="9" fillId="0" borderId="0" xfId="0" applyFont="1" applyAlignment="1">
      <alignment wrapText="1"/>
    </xf>
    <xf numFmtId="0" fontId="11" fillId="3" borderId="9" xfId="0" applyFont="1" applyFill="1" applyBorder="1" applyAlignment="1">
      <alignment horizontal="left" vertical="center" wrapText="1"/>
    </xf>
    <xf numFmtId="9" fontId="9" fillId="3" borderId="9" xfId="0" applyNumberFormat="1" applyFont="1" applyFill="1" applyBorder="1" applyAlignment="1">
      <alignment vertical="center" wrapText="1"/>
    </xf>
    <xf numFmtId="0" fontId="11" fillId="3" borderId="9" xfId="0" applyFont="1" applyFill="1" applyBorder="1" applyAlignment="1">
      <alignment horizontal="center" vertical="center"/>
    </xf>
    <xf numFmtId="169" fontId="9" fillId="3" borderId="19" xfId="0" applyNumberFormat="1" applyFont="1" applyFill="1" applyBorder="1" applyAlignment="1">
      <alignment vertical="center" wrapText="1"/>
    </xf>
    <xf numFmtId="49" fontId="11" fillId="3" borderId="19" xfId="0" applyNumberFormat="1" applyFont="1" applyFill="1" applyBorder="1" applyAlignment="1">
      <alignment horizontal="center" vertical="center"/>
    </xf>
    <xf numFmtId="0" fontId="9" fillId="3" borderId="19" xfId="0" applyFont="1" applyFill="1" applyBorder="1" applyAlignment="1">
      <alignment horizontal="right" vertical="center"/>
    </xf>
    <xf numFmtId="0" fontId="11" fillId="3" borderId="88" xfId="0" applyFont="1" applyFill="1" applyBorder="1" applyAlignment="1">
      <alignment vertical="center" wrapText="1"/>
    </xf>
    <xf numFmtId="9" fontId="9" fillId="3" borderId="13" xfId="0" applyNumberFormat="1" applyFont="1" applyFill="1" applyBorder="1" applyAlignment="1">
      <alignment horizontal="left" vertical="center" wrapText="1"/>
    </xf>
    <xf numFmtId="9" fontId="9" fillId="3" borderId="15" xfId="0" applyNumberFormat="1" applyFont="1" applyFill="1" applyBorder="1" applyAlignment="1">
      <alignment horizontal="left" vertical="center" wrapText="1"/>
    </xf>
    <xf numFmtId="9" fontId="11" fillId="3" borderId="14" xfId="0" applyNumberFormat="1" applyFont="1" applyFill="1" applyBorder="1" applyAlignment="1">
      <alignment horizontal="center" vertical="center" wrapText="1"/>
    </xf>
    <xf numFmtId="9" fontId="9" fillId="3" borderId="14" xfId="0" applyNumberFormat="1" applyFont="1" applyFill="1" applyBorder="1" applyAlignment="1">
      <alignment horizontal="left" vertical="center" wrapText="1"/>
    </xf>
    <xf numFmtId="9" fontId="9" fillId="3" borderId="19" xfId="0" applyNumberFormat="1" applyFont="1" applyFill="1" applyBorder="1" applyAlignment="1">
      <alignment horizontal="left" vertical="center" wrapText="1"/>
    </xf>
    <xf numFmtId="9" fontId="9" fillId="3" borderId="20" xfId="0" applyNumberFormat="1" applyFont="1" applyFill="1" applyBorder="1" applyAlignment="1">
      <alignment horizontal="left" vertical="center" wrapText="1"/>
    </xf>
    <xf numFmtId="9" fontId="9" fillId="3" borderId="14" xfId="0" applyNumberFormat="1" applyFont="1" applyFill="1" applyBorder="1" applyAlignment="1">
      <alignment horizontal="center" vertical="center" wrapText="1"/>
    </xf>
    <xf numFmtId="9" fontId="9" fillId="3" borderId="19" xfId="0" applyNumberFormat="1" applyFont="1" applyFill="1" applyBorder="1" applyAlignment="1">
      <alignment horizontal="center" vertical="center" wrapText="1"/>
    </xf>
    <xf numFmtId="9" fontId="22" fillId="0" borderId="9" xfId="0" applyNumberFormat="1" applyFont="1" applyBorder="1" applyAlignment="1">
      <alignment vertical="center" wrapText="1"/>
    </xf>
    <xf numFmtId="0" fontId="9" fillId="3" borderId="9" xfId="0" applyFont="1" applyFill="1" applyBorder="1" applyAlignment="1">
      <alignment horizontal="center" vertical="center"/>
    </xf>
    <xf numFmtId="9" fontId="9" fillId="0" borderId="2" xfId="0" applyNumberFormat="1" applyFont="1" applyBorder="1" applyAlignment="1">
      <alignment horizontal="center" vertical="center" wrapText="1"/>
    </xf>
    <xf numFmtId="0" fontId="9" fillId="3" borderId="20" xfId="0" applyFont="1" applyFill="1" applyBorder="1" applyAlignment="1">
      <alignment horizontal="center" vertical="center" wrapText="1"/>
    </xf>
    <xf numFmtId="9" fontId="9" fillId="0" borderId="9" xfId="0" applyNumberFormat="1" applyFont="1" applyBorder="1" applyAlignment="1">
      <alignment horizontal="center" vertical="center" wrapText="1"/>
    </xf>
    <xf numFmtId="0" fontId="9" fillId="3" borderId="52" xfId="0" applyFont="1" applyFill="1" applyBorder="1" applyAlignment="1">
      <alignment horizontal="center"/>
    </xf>
    <xf numFmtId="0" fontId="9" fillId="0" borderId="2" xfId="0" applyFont="1" applyBorder="1" applyAlignment="1">
      <alignment horizontal="center" vertical="center" wrapText="1"/>
    </xf>
    <xf numFmtId="0" fontId="6" fillId="3" borderId="9" xfId="0" applyFont="1" applyFill="1" applyBorder="1" applyAlignment="1">
      <alignment vertical="center" wrapText="1"/>
    </xf>
    <xf numFmtId="0" fontId="4" fillId="3" borderId="14" xfId="0" applyFont="1" applyFill="1" applyBorder="1" applyAlignment="1">
      <alignment vertical="center" wrapText="1"/>
    </xf>
    <xf numFmtId="0" fontId="6" fillId="3" borderId="14" xfId="0" applyFont="1" applyFill="1" applyBorder="1" applyAlignment="1">
      <alignment vertical="center" wrapText="1"/>
    </xf>
    <xf numFmtId="0" fontId="6" fillId="3" borderId="19" xfId="0" applyFont="1" applyFill="1" applyBorder="1" applyAlignment="1">
      <alignment vertical="center" wrapText="1"/>
    </xf>
    <xf numFmtId="0" fontId="9" fillId="3" borderId="37" xfId="0" applyFont="1" applyFill="1" applyBorder="1" applyAlignment="1">
      <alignment horizontal="center" vertical="center" wrapText="1"/>
    </xf>
    <xf numFmtId="0" fontId="23" fillId="0" borderId="9" xfId="0" applyFont="1" applyBorder="1" applyAlignment="1">
      <alignment vertical="center" wrapText="1"/>
    </xf>
    <xf numFmtId="1" fontId="9" fillId="0" borderId="2" xfId="0" applyNumberFormat="1" applyFont="1" applyBorder="1" applyAlignment="1">
      <alignment horizontal="center" vertical="center" wrapText="1"/>
    </xf>
    <xf numFmtId="0" fontId="9" fillId="0" borderId="4" xfId="0" applyFont="1" applyBorder="1" applyAlignment="1">
      <alignment horizontal="center" vertical="center" wrapText="1"/>
    </xf>
    <xf numFmtId="1" fontId="9" fillId="3" borderId="13" xfId="0" applyNumberFormat="1" applyFont="1" applyFill="1" applyBorder="1" applyAlignment="1">
      <alignment horizontal="center" vertical="center" wrapText="1"/>
    </xf>
    <xf numFmtId="1" fontId="11" fillId="3" borderId="14" xfId="0" applyNumberFormat="1" applyFont="1" applyFill="1" applyBorder="1" applyAlignment="1">
      <alignment horizontal="center" vertical="center" wrapText="1"/>
    </xf>
    <xf numFmtId="1" fontId="9" fillId="3" borderId="14" xfId="0" applyNumberFormat="1" applyFont="1" applyFill="1" applyBorder="1" applyAlignment="1">
      <alignment horizontal="center" vertical="center" wrapText="1"/>
    </xf>
    <xf numFmtId="1" fontId="9" fillId="3" borderId="19" xfId="0" applyNumberFormat="1" applyFont="1" applyFill="1" applyBorder="1" applyAlignment="1">
      <alignment horizontal="center" vertical="center" wrapText="1"/>
    </xf>
    <xf numFmtId="10" fontId="11" fillId="3" borderId="14" xfId="0" applyNumberFormat="1" applyFont="1" applyFill="1" applyBorder="1" applyAlignment="1">
      <alignment horizontal="center" vertical="center" wrapText="1"/>
    </xf>
    <xf numFmtId="10" fontId="9" fillId="3" borderId="14" xfId="0" applyNumberFormat="1" applyFont="1" applyFill="1" applyBorder="1" applyAlignment="1">
      <alignment horizontal="center" vertical="center" wrapText="1"/>
    </xf>
    <xf numFmtId="0" fontId="9" fillId="0" borderId="83" xfId="0" applyFont="1" applyBorder="1" applyAlignment="1">
      <alignment horizontal="left" vertical="center" wrapText="1"/>
    </xf>
    <xf numFmtId="0" fontId="9" fillId="0" borderId="23" xfId="0" applyFont="1" applyBorder="1" applyAlignment="1">
      <alignment horizontal="left" vertical="center" wrapText="1"/>
    </xf>
    <xf numFmtId="0" fontId="9" fillId="0" borderId="97" xfId="0" applyFont="1" applyBorder="1" applyAlignment="1">
      <alignment horizontal="left" vertical="center" wrapText="1"/>
    </xf>
    <xf numFmtId="0" fontId="9" fillId="0" borderId="114" xfId="0" applyFont="1" applyBorder="1" applyAlignment="1">
      <alignment horizontal="right" vertical="center" wrapText="1"/>
    </xf>
    <xf numFmtId="0" fontId="11" fillId="0" borderId="0" xfId="0" applyFont="1" applyAlignment="1">
      <alignment horizontal="center" vertical="center" wrapText="1"/>
    </xf>
    <xf numFmtId="0" fontId="11" fillId="0" borderId="0" xfId="0" applyFont="1" applyAlignment="1">
      <alignment horizontal="center"/>
    </xf>
    <xf numFmtId="0" fontId="9" fillId="0" borderId="115" xfId="0" applyFont="1" applyBorder="1" applyAlignment="1">
      <alignment horizontal="left" vertical="center" wrapText="1"/>
    </xf>
    <xf numFmtId="3" fontId="24" fillId="0" borderId="9" xfId="0" applyNumberFormat="1" applyFont="1" applyBorder="1" applyAlignment="1">
      <alignment vertical="center" wrapText="1"/>
    </xf>
    <xf numFmtId="0" fontId="9" fillId="0" borderId="72" xfId="0" applyFont="1" applyBorder="1" applyAlignment="1">
      <alignment horizontal="center" vertical="center" wrapText="1"/>
    </xf>
    <xf numFmtId="0" fontId="9" fillId="0" borderId="115" xfId="0" applyFont="1" applyBorder="1" applyAlignment="1">
      <alignment vertical="center" wrapText="1"/>
    </xf>
    <xf numFmtId="0" fontId="9" fillId="0" borderId="97" xfId="0" applyFont="1" applyBorder="1" applyAlignment="1">
      <alignment horizontal="center" vertical="center" wrapText="1"/>
    </xf>
    <xf numFmtId="0" fontId="25" fillId="0" borderId="3" xfId="0" applyFont="1" applyBorder="1" applyAlignment="1">
      <alignment vertical="center" wrapText="1"/>
    </xf>
    <xf numFmtId="0" fontId="9" fillId="0" borderId="3" xfId="0" applyFont="1" applyBorder="1" applyAlignment="1">
      <alignment horizontal="center" vertical="center" wrapText="1"/>
    </xf>
    <xf numFmtId="0" fontId="26" fillId="0" borderId="3" xfId="0" applyFont="1" applyBorder="1" applyAlignment="1">
      <alignment vertical="center" wrapText="1"/>
    </xf>
    <xf numFmtId="0" fontId="27" fillId="0" borderId="6" xfId="0" applyFont="1" applyBorder="1" applyAlignment="1">
      <alignment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right" vertical="center" wrapText="1"/>
    </xf>
    <xf numFmtId="9" fontId="9" fillId="0" borderId="3" xfId="0" applyNumberFormat="1" applyFont="1" applyBorder="1" applyAlignment="1">
      <alignment horizontal="center" vertical="center" wrapText="1"/>
    </xf>
    <xf numFmtId="9" fontId="9" fillId="0" borderId="6" xfId="0" applyNumberFormat="1" applyFont="1" applyBorder="1" applyAlignment="1">
      <alignment horizontal="center" vertical="center" wrapText="1"/>
    </xf>
    <xf numFmtId="0" fontId="9" fillId="0" borderId="99" xfId="0" applyFont="1" applyBorder="1" applyAlignment="1">
      <alignment horizontal="center" vertical="center" wrapText="1"/>
    </xf>
    <xf numFmtId="0" fontId="9" fillId="3" borderId="39" xfId="0" applyFont="1" applyFill="1" applyBorder="1" applyAlignment="1">
      <alignment horizontal="center" vertical="center" wrapText="1"/>
    </xf>
    <xf numFmtId="169" fontId="11" fillId="3" borderId="9" xfId="0" applyNumberFormat="1" applyFont="1" applyFill="1" applyBorder="1" applyAlignment="1">
      <alignment vertical="center" wrapText="1"/>
    </xf>
    <xf numFmtId="9" fontId="9" fillId="3" borderId="9" xfId="0" applyNumberFormat="1" applyFont="1" applyFill="1" applyBorder="1" applyAlignment="1">
      <alignment horizontal="center" vertical="center" wrapText="1"/>
    </xf>
    <xf numFmtId="0" fontId="9" fillId="0" borderId="6" xfId="0" applyFont="1" applyBorder="1"/>
    <xf numFmtId="1" fontId="9" fillId="3" borderId="79" xfId="0" applyNumberFormat="1" applyFont="1" applyFill="1" applyBorder="1" applyAlignment="1">
      <alignment horizontal="center" vertical="center" wrapText="1"/>
    </xf>
    <xf numFmtId="1" fontId="9" fillId="3" borderId="1" xfId="0" applyNumberFormat="1" applyFont="1" applyFill="1" applyBorder="1" applyAlignment="1">
      <alignment horizontal="center" vertical="center" wrapText="1"/>
    </xf>
    <xf numFmtId="0" fontId="9" fillId="3" borderId="80" xfId="0" applyFont="1" applyFill="1" applyBorder="1" applyAlignment="1">
      <alignment horizontal="center" vertical="center" wrapText="1"/>
    </xf>
    <xf numFmtId="9" fontId="9" fillId="3" borderId="79" xfId="0" applyNumberFormat="1" applyFont="1" applyFill="1" applyBorder="1" applyAlignment="1">
      <alignment horizontal="center" vertical="center" wrapText="1"/>
    </xf>
    <xf numFmtId="0" fontId="3" fillId="3" borderId="1" xfId="0" applyFont="1" applyFill="1" applyBorder="1" applyAlignment="1">
      <alignment wrapText="1"/>
    </xf>
    <xf numFmtId="1" fontId="9" fillId="3" borderId="9" xfId="0" applyNumberFormat="1" applyFont="1" applyFill="1" applyBorder="1" applyAlignment="1">
      <alignment horizontal="center" vertical="center" wrapText="1"/>
    </xf>
    <xf numFmtId="1" fontId="9" fillId="3" borderId="9" xfId="0" applyNumberFormat="1" applyFont="1" applyFill="1" applyBorder="1" applyAlignment="1">
      <alignment vertical="top" wrapText="1"/>
    </xf>
    <xf numFmtId="0" fontId="30" fillId="0" borderId="0" xfId="0" applyFont="1" applyAlignment="1">
      <alignment horizontal="center"/>
    </xf>
    <xf numFmtId="9" fontId="9" fillId="3" borderId="15" xfId="0" applyNumberFormat="1" applyFont="1" applyFill="1" applyBorder="1" applyAlignment="1">
      <alignment horizontal="center" vertical="center" wrapText="1"/>
    </xf>
    <xf numFmtId="10" fontId="9" fillId="3" borderId="79" xfId="0" applyNumberFormat="1" applyFont="1" applyFill="1" applyBorder="1" applyAlignment="1">
      <alignment horizontal="center" vertical="center" wrapText="1"/>
    </xf>
    <xf numFmtId="0" fontId="9" fillId="0" borderId="6" xfId="0" applyFont="1" applyBorder="1" applyAlignment="1">
      <alignment horizontal="center"/>
    </xf>
    <xf numFmtId="0" fontId="11" fillId="0" borderId="115"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97" xfId="0" applyFont="1" applyBorder="1" applyAlignment="1">
      <alignment horizontal="center" vertical="center" wrapText="1"/>
    </xf>
    <xf numFmtId="0" fontId="9" fillId="0" borderId="114" xfId="0" applyFont="1" applyBorder="1" applyAlignment="1">
      <alignment vertical="center" wrapText="1"/>
    </xf>
    <xf numFmtId="0" fontId="9" fillId="0" borderId="0" xfId="0" applyFont="1" applyAlignment="1">
      <alignment vertical="center" wrapText="1"/>
    </xf>
    <xf numFmtId="0" fontId="9" fillId="0" borderId="115" xfId="0" applyFont="1" applyBorder="1"/>
    <xf numFmtId="0" fontId="9" fillId="0" borderId="114" xfId="0" applyFont="1" applyBorder="1"/>
    <xf numFmtId="0" fontId="9" fillId="0" borderId="0" xfId="0" applyFont="1" applyAlignment="1">
      <alignment horizontal="center" vertical="top" wrapText="1"/>
    </xf>
    <xf numFmtId="0" fontId="9" fillId="0" borderId="6" xfId="0" applyFont="1" applyBorder="1" applyAlignment="1">
      <alignment horizontal="center" vertical="top" wrapText="1"/>
    </xf>
    <xf numFmtId="0" fontId="9" fillId="0" borderId="0" xfId="0" applyFont="1" applyAlignment="1">
      <alignment horizontal="left" vertical="center" wrapText="1"/>
    </xf>
    <xf numFmtId="0" fontId="9" fillId="0" borderId="9" xfId="0" applyFont="1" applyBorder="1" applyAlignment="1">
      <alignment horizontal="center"/>
    </xf>
    <xf numFmtId="0" fontId="9" fillId="0" borderId="5" xfId="0" applyFont="1" applyBorder="1"/>
    <xf numFmtId="0" fontId="12" fillId="0" borderId="120" xfId="0" applyFont="1" applyBorder="1" applyAlignment="1">
      <alignment horizontal="center" vertical="center" wrapText="1"/>
    </xf>
    <xf numFmtId="0" fontId="9" fillId="0" borderId="83" xfId="0" applyFont="1" applyBorder="1" applyAlignment="1">
      <alignment horizontal="center"/>
    </xf>
    <xf numFmtId="0" fontId="9" fillId="0" borderId="23" xfId="0" applyFont="1" applyBorder="1" applyAlignment="1">
      <alignment horizontal="center"/>
    </xf>
    <xf numFmtId="0" fontId="9" fillId="0" borderId="23" xfId="0" applyFont="1" applyBorder="1"/>
    <xf numFmtId="0" fontId="9" fillId="0" borderId="97" xfId="0" applyFont="1" applyBorder="1"/>
    <xf numFmtId="0" fontId="9" fillId="0" borderId="5" xfId="0" applyFont="1" applyBorder="1" applyAlignment="1">
      <alignment horizontal="center" vertical="center" wrapText="1"/>
    </xf>
    <xf numFmtId="0" fontId="9" fillId="0" borderId="0" xfId="0" applyFont="1" applyAlignment="1">
      <alignment horizontal="center"/>
    </xf>
    <xf numFmtId="0" fontId="9" fillId="0" borderId="99" xfId="0" applyFont="1" applyBorder="1"/>
    <xf numFmtId="0" fontId="11" fillId="0" borderId="9" xfId="0" applyFont="1" applyBorder="1" applyAlignment="1">
      <alignment horizontal="left" vertical="center" wrapText="1"/>
    </xf>
    <xf numFmtId="0" fontId="9" fillId="0" borderId="83" xfId="0" applyFont="1" applyBorder="1" applyAlignment="1">
      <alignment vertical="center"/>
    </xf>
    <xf numFmtId="0" fontId="9" fillId="0" borderId="23" xfId="0" applyFont="1" applyBorder="1" applyAlignment="1">
      <alignment vertical="center" wrapText="1"/>
    </xf>
    <xf numFmtId="0" fontId="9" fillId="0" borderId="97" xfId="0" applyFont="1" applyBorder="1" applyAlignment="1">
      <alignment vertical="center" wrapText="1"/>
    </xf>
    <xf numFmtId="0" fontId="9" fillId="0" borderId="114" xfId="0" applyFont="1" applyBorder="1" applyAlignment="1">
      <alignment vertical="center"/>
    </xf>
    <xf numFmtId="0" fontId="9" fillId="0" borderId="6" xfId="0" applyFont="1" applyBorder="1" applyAlignment="1">
      <alignment vertical="center" wrapText="1"/>
    </xf>
    <xf numFmtId="0" fontId="9" fillId="0" borderId="63" xfId="0" applyFont="1" applyBorder="1" applyAlignment="1">
      <alignment horizontal="left" vertical="center" wrapText="1"/>
    </xf>
    <xf numFmtId="0" fontId="9" fillId="0" borderId="0" xfId="0" applyFont="1" applyAlignment="1">
      <alignment horizontal="right" vertical="center" wrapText="1"/>
    </xf>
    <xf numFmtId="0" fontId="9" fillId="0" borderId="9" xfId="0" applyFont="1" applyBorder="1" applyAlignment="1">
      <alignment horizontal="left" vertical="center" wrapText="1"/>
    </xf>
    <xf numFmtId="0" fontId="9" fillId="0" borderId="9" xfId="0" applyFont="1" applyBorder="1" applyAlignment="1">
      <alignment vertical="center" wrapText="1"/>
    </xf>
    <xf numFmtId="0" fontId="9" fillId="0" borderId="99" xfId="0" applyFont="1" applyBorder="1" applyAlignment="1">
      <alignment horizontal="center"/>
    </xf>
    <xf numFmtId="0" fontId="9" fillId="0" borderId="83" xfId="0" applyFont="1" applyBorder="1" applyAlignment="1">
      <alignment vertical="center" wrapText="1"/>
    </xf>
    <xf numFmtId="0" fontId="9" fillId="0" borderId="0" xfId="0" applyFont="1" applyAlignment="1">
      <alignment horizontal="center" vertical="center" wrapText="1"/>
    </xf>
    <xf numFmtId="0" fontId="9" fillId="0" borderId="0" xfId="0" applyFont="1" applyAlignment="1">
      <alignment horizontal="right"/>
    </xf>
    <xf numFmtId="0" fontId="9" fillId="0" borderId="5" xfId="0" applyFont="1" applyBorder="1" applyAlignment="1">
      <alignment vertical="center" wrapText="1"/>
    </xf>
    <xf numFmtId="0" fontId="12" fillId="0" borderId="86" xfId="0" applyFont="1" applyBorder="1" applyAlignment="1">
      <alignment horizontal="left" vertical="center" wrapText="1"/>
    </xf>
    <xf numFmtId="0" fontId="9" fillId="0" borderId="83"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21" xfId="0" applyFont="1" applyBorder="1" applyAlignment="1">
      <alignment horizontal="right" vertical="center" wrapText="1"/>
    </xf>
    <xf numFmtId="9" fontId="31" fillId="0" borderId="9" xfId="0" applyNumberFormat="1" applyFont="1" applyBorder="1" applyAlignment="1">
      <alignment horizontal="center" vertical="center" wrapText="1"/>
    </xf>
    <xf numFmtId="0" fontId="9" fillId="0" borderId="0" xfId="0" applyFont="1" applyAlignment="1">
      <alignment horizontal="right" vertical="center"/>
    </xf>
    <xf numFmtId="49" fontId="11" fillId="0" borderId="83"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0" xfId="0" applyNumberFormat="1" applyFont="1" applyAlignment="1">
      <alignment horizontal="center" vertical="center"/>
    </xf>
    <xf numFmtId="0" fontId="9" fillId="0" borderId="114" xfId="0" applyFont="1" applyBorder="1" applyAlignment="1">
      <alignment horizontal="center" vertical="center" wrapText="1"/>
    </xf>
    <xf numFmtId="0" fontId="9" fillId="0" borderId="9" xfId="0" applyFont="1" applyBorder="1" applyAlignment="1">
      <alignment horizontal="center" vertical="center"/>
    </xf>
    <xf numFmtId="169" fontId="9" fillId="0" borderId="6" xfId="0" applyNumberFormat="1" applyFont="1" applyBorder="1" applyAlignment="1">
      <alignment vertical="center" wrapText="1"/>
    </xf>
    <xf numFmtId="49" fontId="11" fillId="0" borderId="6" xfId="0" applyNumberFormat="1" applyFont="1" applyBorder="1" applyAlignment="1">
      <alignment horizontal="center" vertical="center"/>
    </xf>
    <xf numFmtId="0" fontId="9" fillId="0" borderId="6" xfId="0" applyFont="1" applyBorder="1" applyAlignment="1">
      <alignment horizontal="right" vertical="center"/>
    </xf>
    <xf numFmtId="1" fontId="3" fillId="0" borderId="0" xfId="0" applyNumberFormat="1" applyFont="1" applyAlignment="1">
      <alignment horizontal="center" vertical="center"/>
    </xf>
    <xf numFmtId="2" fontId="3" fillId="0" borderId="0" xfId="0" applyNumberFormat="1" applyFont="1" applyAlignment="1">
      <alignment horizontal="center" vertical="center"/>
    </xf>
    <xf numFmtId="9" fontId="3" fillId="0" borderId="9" xfId="0" applyNumberFormat="1" applyFont="1" applyBorder="1" applyAlignment="1">
      <alignment horizontal="center" vertical="center"/>
    </xf>
    <xf numFmtId="0" fontId="9" fillId="0" borderId="115" xfId="0" applyFont="1" applyBorder="1" applyAlignment="1">
      <alignment horizontal="center" vertical="center" wrapText="1"/>
    </xf>
    <xf numFmtId="0" fontId="11" fillId="0" borderId="0" xfId="0" applyFont="1" applyAlignment="1">
      <alignment horizontal="center" vertical="center"/>
    </xf>
    <xf numFmtId="0" fontId="9" fillId="0" borderId="0" xfId="0" applyFont="1" applyAlignment="1">
      <alignment horizontal="center" vertical="center"/>
    </xf>
    <xf numFmtId="9" fontId="9" fillId="0" borderId="23" xfId="0" applyNumberFormat="1" applyFont="1" applyBorder="1" applyAlignment="1">
      <alignment horizontal="center" vertical="center" wrapText="1"/>
    </xf>
    <xf numFmtId="9" fontId="9" fillId="0" borderId="0" xfId="0" applyNumberFormat="1" applyFont="1" applyAlignment="1">
      <alignment horizontal="center" vertical="center" wrapText="1"/>
    </xf>
    <xf numFmtId="9" fontId="1" fillId="0" borderId="3" xfId="0" applyNumberFormat="1" applyFont="1" applyBorder="1" applyAlignment="1">
      <alignment horizontal="center" vertical="center"/>
    </xf>
    <xf numFmtId="9" fontId="3" fillId="0" borderId="23" xfId="0" applyNumberFormat="1" applyFont="1" applyBorder="1" applyAlignment="1">
      <alignment horizontal="center" vertical="center"/>
    </xf>
    <xf numFmtId="9" fontId="3" fillId="0" borderId="0" xfId="0" applyNumberFormat="1" applyFont="1" applyAlignment="1">
      <alignment horizontal="center" vertical="center"/>
    </xf>
    <xf numFmtId="49" fontId="10" fillId="6" borderId="102" xfId="0" applyNumberFormat="1" applyFont="1" applyFill="1" applyBorder="1" applyAlignment="1">
      <alignment vertical="top" wrapText="1"/>
    </xf>
    <xf numFmtId="0" fontId="11"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10" fillId="14" borderId="129" xfId="0" applyFont="1" applyFill="1" applyBorder="1" applyAlignment="1">
      <alignment horizontal="center" vertical="center"/>
    </xf>
    <xf numFmtId="0" fontId="10" fillId="14" borderId="130" xfId="0" applyFont="1" applyFill="1" applyBorder="1" applyAlignment="1">
      <alignment horizontal="center" vertical="center"/>
    </xf>
    <xf numFmtId="0" fontId="9" fillId="0" borderId="132" xfId="0" applyFont="1" applyBorder="1" applyAlignment="1">
      <alignment vertical="center" wrapText="1"/>
    </xf>
    <xf numFmtId="0" fontId="11" fillId="0" borderId="134" xfId="0" applyFont="1" applyBorder="1" applyAlignment="1">
      <alignment vertical="center" wrapText="1"/>
    </xf>
    <xf numFmtId="0" fontId="9" fillId="3" borderId="134" xfId="0" applyFont="1" applyFill="1" applyBorder="1" applyAlignment="1">
      <alignment vertical="center" wrapText="1"/>
    </xf>
    <xf numFmtId="0" fontId="9" fillId="0" borderId="134" xfId="0" applyFont="1" applyBorder="1" applyAlignment="1">
      <alignment vertical="center" wrapText="1"/>
    </xf>
    <xf numFmtId="0" fontId="11" fillId="3" borderId="134" xfId="0" applyFont="1" applyFill="1" applyBorder="1" applyAlignment="1">
      <alignment vertical="center" wrapText="1"/>
    </xf>
    <xf numFmtId="0" fontId="10" fillId="14" borderId="138" xfId="0" applyFont="1" applyFill="1" applyBorder="1" applyAlignment="1">
      <alignment horizontal="center" vertical="center" wrapText="1"/>
    </xf>
    <xf numFmtId="0" fontId="33" fillId="0" borderId="0" xfId="0" applyFont="1"/>
    <xf numFmtId="0" fontId="6" fillId="3" borderId="16" xfId="0" applyFont="1" applyFill="1" applyBorder="1" applyAlignment="1">
      <alignment horizontal="center" vertical="center"/>
    </xf>
    <xf numFmtId="0" fontId="5" fillId="0" borderId="17" xfId="0" applyFont="1" applyBorder="1"/>
    <xf numFmtId="0" fontId="5" fillId="0" borderId="18" xfId="0" applyFont="1" applyBorder="1"/>
    <xf numFmtId="0" fontId="6" fillId="3" borderId="22" xfId="0" applyFont="1" applyFill="1" applyBorder="1" applyAlignment="1">
      <alignment horizontal="left" vertical="center"/>
    </xf>
    <xf numFmtId="0" fontId="4" fillId="6" borderId="16" xfId="0" applyFont="1" applyFill="1" applyBorder="1" applyAlignment="1">
      <alignment horizontal="center" vertical="center"/>
    </xf>
    <xf numFmtId="0" fontId="5" fillId="0" borderId="41" xfId="0" applyFont="1" applyBorder="1"/>
    <xf numFmtId="0" fontId="6" fillId="3" borderId="2" xfId="0" applyFont="1" applyFill="1" applyBorder="1" applyAlignment="1">
      <alignment horizontal="center" vertical="center"/>
    </xf>
    <xf numFmtId="0" fontId="5" fillId="0" borderId="3" xfId="0" applyFont="1" applyBorder="1"/>
    <xf numFmtId="0" fontId="5" fillId="0" borderId="4" xfId="0" applyFont="1" applyBorder="1"/>
    <xf numFmtId="0" fontId="4" fillId="0" borderId="10" xfId="0" applyFont="1" applyBorder="1" applyAlignment="1">
      <alignment horizontal="left" vertical="center"/>
    </xf>
    <xf numFmtId="0" fontId="5" fillId="0" borderId="23" xfId="0" applyFont="1" applyBorder="1"/>
    <xf numFmtId="0" fontId="5" fillId="0" borderId="24" xfId="0" applyFont="1" applyBorder="1"/>
    <xf numFmtId="0" fontId="4" fillId="6" borderId="27" xfId="0" applyFont="1" applyFill="1" applyBorder="1" applyAlignment="1">
      <alignment horizontal="center"/>
    </xf>
    <xf numFmtId="0" fontId="5" fillId="0" borderId="28" xfId="0" applyFont="1" applyBorder="1"/>
    <xf numFmtId="0" fontId="5" fillId="0" borderId="29" xfId="0" applyFont="1" applyBorder="1"/>
    <xf numFmtId="0" fontId="4" fillId="6" borderId="27" xfId="0" applyFont="1" applyFill="1" applyBorder="1" applyAlignment="1">
      <alignment horizontal="center" vertical="center"/>
    </xf>
    <xf numFmtId="0" fontId="5" fillId="0" borderId="30" xfId="0" applyFont="1" applyBorder="1"/>
    <xf numFmtId="0" fontId="4" fillId="6" borderId="33" xfId="0" applyFont="1" applyFill="1" applyBorder="1" applyAlignment="1">
      <alignment horizontal="center" vertical="center" wrapText="1"/>
    </xf>
    <xf numFmtId="0" fontId="5" fillId="0" borderId="34" xfId="0" applyFont="1" applyBorder="1"/>
    <xf numFmtId="0" fontId="5" fillId="0" borderId="32" xfId="0" applyFont="1" applyBorder="1"/>
    <xf numFmtId="0" fontId="5" fillId="0" borderId="44" xfId="0" applyFont="1" applyBorder="1"/>
    <xf numFmtId="0" fontId="5" fillId="0" borderId="45" xfId="0" applyFont="1" applyBorder="1"/>
    <xf numFmtId="0" fontId="5" fillId="0" borderId="46" xfId="0" applyFont="1" applyBorder="1"/>
    <xf numFmtId="0" fontId="4" fillId="6" borderId="36" xfId="0" applyFont="1" applyFill="1" applyBorder="1" applyAlignment="1">
      <alignment horizontal="center"/>
    </xf>
    <xf numFmtId="0" fontId="4" fillId="6" borderId="16" xfId="0" applyFont="1" applyFill="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5" xfId="0" applyFont="1" applyBorder="1" applyAlignment="1">
      <alignment horizontal="left" vertical="center"/>
    </xf>
    <xf numFmtId="0" fontId="5" fillId="0" borderId="6" xfId="0" applyFont="1" applyBorder="1"/>
    <xf numFmtId="0" fontId="5" fillId="0" borderId="7" xfId="0" applyFont="1" applyBorder="1"/>
    <xf numFmtId="0" fontId="6" fillId="0" borderId="2" xfId="0" applyFont="1" applyBorder="1" applyAlignment="1">
      <alignment horizontal="center" vertical="center"/>
    </xf>
    <xf numFmtId="0" fontId="6" fillId="0" borderId="2" xfId="0" applyFont="1" applyBorder="1" applyAlignment="1">
      <alignment horizontal="left" vertical="center"/>
    </xf>
    <xf numFmtId="0" fontId="6" fillId="3" borderId="2" xfId="0" applyFont="1" applyFill="1" applyBorder="1" applyAlignment="1">
      <alignment horizontal="left" vertical="center"/>
    </xf>
    <xf numFmtId="0" fontId="5" fillId="0" borderId="11" xfId="0" applyFont="1" applyBorder="1"/>
    <xf numFmtId="0" fontId="6" fillId="3" borderId="12" xfId="0" applyFont="1" applyFill="1" applyBorder="1" applyAlignment="1">
      <alignment horizontal="center" vertical="center"/>
    </xf>
    <xf numFmtId="0" fontId="4" fillId="3" borderId="2" xfId="0" applyFont="1" applyFill="1" applyBorder="1" applyAlignment="1">
      <alignment horizontal="center" vertical="center"/>
    </xf>
    <xf numFmtId="0" fontId="6" fillId="3" borderId="16" xfId="0" applyFont="1" applyFill="1" applyBorder="1" applyAlignment="1">
      <alignment horizontal="left" vertical="center"/>
    </xf>
    <xf numFmtId="0" fontId="4" fillId="6" borderId="31" xfId="0" applyFont="1" applyFill="1" applyBorder="1" applyAlignment="1">
      <alignment horizontal="center" vertical="center"/>
    </xf>
    <xf numFmtId="0" fontId="5" fillId="0" borderId="43" xfId="0" applyFont="1" applyBorder="1"/>
    <xf numFmtId="0" fontId="9" fillId="3" borderId="71" xfId="0" applyFont="1" applyFill="1" applyBorder="1" applyAlignment="1">
      <alignment horizontal="center" vertical="center" wrapText="1"/>
    </xf>
    <xf numFmtId="0" fontId="5" fillId="0" borderId="72" xfId="0" applyFont="1" applyBorder="1"/>
    <xf numFmtId="0" fontId="9" fillId="3" borderId="2" xfId="0" applyFont="1" applyFill="1" applyBorder="1" applyAlignment="1">
      <alignment horizontal="left" vertical="center" wrapText="1"/>
    </xf>
    <xf numFmtId="0" fontId="9" fillId="3" borderId="96" xfId="0" applyFont="1" applyFill="1" applyBorder="1" applyAlignment="1">
      <alignment horizontal="center" vertical="top" wrapText="1"/>
    </xf>
    <xf numFmtId="0" fontId="5" fillId="0" borderId="98" xfId="0" applyFont="1" applyBorder="1"/>
    <xf numFmtId="0" fontId="9" fillId="3" borderId="10" xfId="0" applyFont="1" applyFill="1" applyBorder="1" applyAlignment="1">
      <alignment horizontal="center" vertical="center" wrapText="1"/>
    </xf>
    <xf numFmtId="0" fontId="9" fillId="3" borderId="10" xfId="0" applyFont="1" applyFill="1" applyBorder="1" applyAlignment="1">
      <alignment horizontal="left" vertical="top"/>
    </xf>
    <xf numFmtId="0" fontId="5" fillId="0" borderId="97" xfId="0" applyFont="1" applyBorder="1"/>
    <xf numFmtId="0" fontId="5" fillId="0" borderId="99" xfId="0" applyFont="1" applyBorder="1"/>
    <xf numFmtId="0" fontId="9" fillId="3" borderId="104" xfId="0" applyFont="1" applyFill="1" applyBorder="1" applyAlignment="1">
      <alignment horizontal="left" vertical="center" wrapText="1"/>
    </xf>
    <xf numFmtId="0" fontId="5" fillId="0" borderId="105" xfId="0" applyFont="1" applyBorder="1"/>
    <xf numFmtId="0" fontId="5" fillId="0" borderId="106" xfId="0" applyFont="1" applyBorder="1"/>
    <xf numFmtId="0" fontId="15" fillId="3" borderId="71" xfId="0" applyFont="1" applyFill="1" applyBorder="1" applyAlignment="1">
      <alignment horizontal="center" vertical="center" wrapText="1"/>
    </xf>
    <xf numFmtId="0" fontId="9" fillId="3" borderId="22" xfId="0" applyFont="1" applyFill="1" applyBorder="1" applyAlignment="1">
      <alignment horizontal="center"/>
    </xf>
    <xf numFmtId="0" fontId="13" fillId="3" borderId="71" xfId="0" applyFont="1" applyFill="1" applyBorder="1" applyAlignment="1">
      <alignment horizontal="center" vertical="center" wrapText="1"/>
    </xf>
    <xf numFmtId="0" fontId="9" fillId="3" borderId="71" xfId="0" applyFont="1" applyFill="1" applyBorder="1" applyAlignment="1">
      <alignment horizontal="left" vertical="center" wrapText="1"/>
    </xf>
    <xf numFmtId="49" fontId="10" fillId="6" borderId="27" xfId="0" applyNumberFormat="1" applyFont="1" applyFill="1" applyBorder="1" applyAlignment="1">
      <alignment horizontal="center" vertical="center" wrapText="1"/>
    </xf>
    <xf numFmtId="0" fontId="11" fillId="6" borderId="65" xfId="0" applyFont="1" applyFill="1" applyBorder="1" applyAlignment="1">
      <alignment horizontal="center" vertical="center" wrapText="1"/>
    </xf>
    <xf numFmtId="0" fontId="5" fillId="0" borderId="70" xfId="0" applyFont="1" applyBorder="1"/>
    <xf numFmtId="0" fontId="5" fillId="0" borderId="91" xfId="0" applyFont="1" applyBorder="1"/>
    <xf numFmtId="0" fontId="9" fillId="3" borderId="67" xfId="0" applyFont="1" applyFill="1" applyBorder="1" applyAlignment="1">
      <alignment horizontal="left" vertical="center" wrapText="1"/>
    </xf>
    <xf numFmtId="0" fontId="5" fillId="0" borderId="68" xfId="0" applyFont="1" applyBorder="1"/>
    <xf numFmtId="0" fontId="5" fillId="0" borderId="69" xfId="0" applyFont="1" applyBorder="1"/>
    <xf numFmtId="0" fontId="12" fillId="3" borderId="2" xfId="0" applyFont="1" applyFill="1" applyBorder="1" applyAlignment="1">
      <alignment horizontal="left" vertical="center" wrapText="1"/>
    </xf>
    <xf numFmtId="0" fontId="9" fillId="3" borderId="76" xfId="0" applyFont="1" applyFill="1" applyBorder="1" applyAlignment="1">
      <alignment horizontal="center" vertical="center" wrapText="1"/>
    </xf>
    <xf numFmtId="0" fontId="5" fillId="0" borderId="77" xfId="0" applyFont="1" applyBorder="1"/>
    <xf numFmtId="0" fontId="5" fillId="0" borderId="78" xfId="0" applyFont="1" applyBorder="1"/>
    <xf numFmtId="0" fontId="9" fillId="3" borderId="2" xfId="0" applyFont="1" applyFill="1" applyBorder="1" applyAlignment="1">
      <alignment horizontal="left" vertical="center"/>
    </xf>
    <xf numFmtId="0" fontId="12" fillId="0" borderId="86" xfId="0" applyFont="1" applyBorder="1" applyAlignment="1">
      <alignment horizontal="left" vertical="top" wrapText="1"/>
    </xf>
    <xf numFmtId="0" fontId="5" fillId="0" borderId="86" xfId="0" applyFont="1" applyBorder="1"/>
    <xf numFmtId="0" fontId="9" fillId="3" borderId="2" xfId="0" applyFont="1" applyFill="1" applyBorder="1" applyAlignment="1">
      <alignment horizontal="left"/>
    </xf>
    <xf numFmtId="0" fontId="11" fillId="6" borderId="65" xfId="0" applyFont="1" applyFill="1" applyBorder="1" applyAlignment="1">
      <alignment horizontal="center" vertical="center"/>
    </xf>
    <xf numFmtId="0" fontId="5" fillId="0" borderId="100" xfId="0" applyFont="1" applyBorder="1"/>
    <xf numFmtId="0" fontId="5" fillId="0" borderId="101" xfId="0" applyFont="1" applyBorder="1"/>
    <xf numFmtId="0" fontId="9" fillId="3" borderId="71" xfId="0" applyFont="1" applyFill="1" applyBorder="1" applyAlignment="1">
      <alignment horizontal="left" vertical="center"/>
    </xf>
    <xf numFmtId="0" fontId="12" fillId="0" borderId="82" xfId="0" applyFont="1" applyBorder="1" applyAlignment="1">
      <alignment horizontal="left" vertical="top" wrapText="1"/>
    </xf>
    <xf numFmtId="0" fontId="5" fillId="0" borderId="73" xfId="0" applyFont="1" applyBorder="1"/>
    <xf numFmtId="0" fontId="9" fillId="3" borderId="83" xfId="0" applyFont="1" applyFill="1" applyBorder="1" applyAlignment="1">
      <alignment horizontal="center" wrapText="1"/>
    </xf>
    <xf numFmtId="0" fontId="5" fillId="0" borderId="84" xfId="0" applyFont="1" applyBorder="1"/>
    <xf numFmtId="0" fontId="5" fillId="0" borderId="5" xfId="0" applyFont="1" applyBorder="1"/>
    <xf numFmtId="0" fontId="5" fillId="0" borderId="87" xfId="0" applyFont="1" applyBorder="1"/>
    <xf numFmtId="0" fontId="9" fillId="3" borderId="89" xfId="0" applyFont="1" applyFill="1" applyBorder="1" applyAlignment="1">
      <alignment horizontal="center"/>
    </xf>
    <xf numFmtId="0" fontId="9" fillId="3" borderId="22" xfId="0" applyFont="1" applyFill="1" applyBorder="1" applyAlignment="1">
      <alignment horizontal="center" vertical="center" wrapText="1"/>
    </xf>
    <xf numFmtId="0" fontId="9" fillId="3" borderId="22" xfId="0" applyFont="1" applyFill="1" applyBorder="1" applyAlignment="1">
      <alignment horizontal="center" wrapText="1"/>
    </xf>
    <xf numFmtId="0" fontId="5" fillId="0" borderId="110" xfId="0" applyFont="1" applyBorder="1"/>
    <xf numFmtId="0" fontId="9" fillId="3" borderId="71" xfId="0" applyFont="1" applyFill="1" applyBorder="1" applyAlignment="1">
      <alignment horizontal="left" vertical="top" wrapText="1"/>
    </xf>
    <xf numFmtId="0" fontId="9" fillId="3" borderId="111" xfId="0" applyFont="1" applyFill="1" applyBorder="1" applyAlignment="1">
      <alignment horizontal="center" wrapText="1"/>
    </xf>
    <xf numFmtId="0" fontId="5" fillId="0" borderId="112" xfId="0" applyFont="1" applyBorder="1"/>
    <xf numFmtId="0" fontId="9" fillId="3" borderId="2" xfId="0" applyFont="1" applyFill="1" applyBorder="1" applyAlignment="1">
      <alignment horizontal="center" vertical="center" wrapText="1"/>
    </xf>
    <xf numFmtId="0" fontId="9" fillId="0" borderId="71" xfId="0" applyFont="1" applyBorder="1" applyAlignment="1">
      <alignment horizontal="center" vertical="center" wrapText="1"/>
    </xf>
    <xf numFmtId="49" fontId="9" fillId="0" borderId="71" xfId="0" applyNumberFormat="1" applyFont="1" applyBorder="1" applyAlignment="1">
      <alignment horizontal="center" vertical="center" wrapText="1"/>
    </xf>
    <xf numFmtId="0" fontId="20" fillId="0" borderId="71" xfId="0" applyFont="1" applyBorder="1" applyAlignment="1">
      <alignment horizontal="center" vertical="center" wrapText="1"/>
    </xf>
    <xf numFmtId="0" fontId="9" fillId="11" borderId="22" xfId="0" applyFont="1" applyFill="1" applyBorder="1" applyAlignment="1">
      <alignment horizontal="center"/>
    </xf>
    <xf numFmtId="0" fontId="12" fillId="3" borderId="82" xfId="0" applyFont="1" applyFill="1" applyBorder="1" applyAlignment="1">
      <alignment horizontal="center" vertical="center" wrapText="1"/>
    </xf>
    <xf numFmtId="0" fontId="9" fillId="0" borderId="83" xfId="0" applyFont="1" applyBorder="1" applyAlignment="1">
      <alignment horizontal="left" vertical="top" wrapText="1"/>
    </xf>
    <xf numFmtId="49" fontId="11" fillId="0" borderId="27" xfId="0" applyNumberFormat="1" applyFont="1" applyBorder="1" applyAlignment="1">
      <alignment horizontal="center" vertical="center" wrapText="1"/>
    </xf>
    <xf numFmtId="0" fontId="9" fillId="0" borderId="67" xfId="0" applyFont="1" applyBorder="1" applyAlignment="1">
      <alignment horizontal="left" vertical="center" wrapText="1"/>
    </xf>
    <xf numFmtId="0" fontId="9" fillId="0" borderId="71" xfId="0" applyFont="1" applyBorder="1" applyAlignment="1">
      <alignment horizontal="left" vertical="center" wrapText="1"/>
    </xf>
    <xf numFmtId="0" fontId="9" fillId="11" borderId="2" xfId="0" applyFont="1" applyFill="1" applyBorder="1" applyAlignment="1">
      <alignment horizontal="left" vertical="center"/>
    </xf>
    <xf numFmtId="0" fontId="9" fillId="0" borderId="10" xfId="0" applyFont="1" applyBorder="1" applyAlignment="1">
      <alignment horizontal="center" vertical="center" wrapText="1"/>
    </xf>
    <xf numFmtId="0" fontId="19" fillId="3" borderId="104" xfId="0" applyFont="1" applyFill="1" applyBorder="1" applyAlignment="1">
      <alignment horizontal="left" vertical="center" wrapText="1"/>
    </xf>
    <xf numFmtId="0" fontId="11" fillId="6"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6" fillId="3" borderId="71" xfId="0" applyFont="1" applyFill="1" applyBorder="1" applyAlignment="1">
      <alignment horizontal="center" vertical="center" wrapText="1"/>
    </xf>
    <xf numFmtId="0" fontId="12" fillId="3" borderId="82" xfId="0" applyFont="1" applyFill="1" applyBorder="1" applyAlignment="1">
      <alignment horizontal="left" vertical="top" wrapText="1"/>
    </xf>
    <xf numFmtId="0" fontId="5" fillId="0" borderId="113" xfId="0" applyFont="1" applyBorder="1"/>
    <xf numFmtId="164" fontId="9" fillId="3" borderId="71" xfId="0" applyNumberFormat="1" applyFont="1" applyFill="1" applyBorder="1" applyAlignment="1">
      <alignment horizontal="center" vertical="center" wrapText="1"/>
    </xf>
    <xf numFmtId="9" fontId="9" fillId="3" borderId="2" xfId="0" applyNumberFormat="1" applyFont="1" applyFill="1" applyBorder="1" applyAlignment="1">
      <alignment horizontal="left" vertical="center" wrapText="1"/>
    </xf>
    <xf numFmtId="49" fontId="10" fillId="6" borderId="36" xfId="0" applyNumberFormat="1" applyFont="1" applyFill="1" applyBorder="1" applyAlignment="1">
      <alignment horizontal="center" vertical="center" wrapText="1"/>
    </xf>
    <xf numFmtId="0" fontId="9" fillId="3" borderId="67" xfId="0" applyFont="1" applyFill="1" applyBorder="1" applyAlignment="1">
      <alignment horizontal="center" vertical="center" wrapText="1"/>
    </xf>
    <xf numFmtId="0" fontId="11" fillId="3" borderId="104" xfId="0" applyFont="1" applyFill="1" applyBorder="1" applyAlignment="1">
      <alignment horizontal="left" vertical="center" wrapText="1"/>
    </xf>
    <xf numFmtId="0" fontId="9" fillId="3" borderId="22" xfId="0" applyFont="1" applyFill="1" applyBorder="1" applyAlignment="1">
      <alignment horizontal="left"/>
    </xf>
    <xf numFmtId="49" fontId="10" fillId="6" borderId="36" xfId="0" applyNumberFormat="1" applyFont="1" applyFill="1" applyBorder="1" applyAlignment="1">
      <alignment horizontal="center" vertical="center"/>
    </xf>
    <xf numFmtId="0" fontId="9" fillId="3" borderId="71" xfId="0" applyFont="1" applyFill="1" applyBorder="1" applyAlignment="1">
      <alignment horizontal="center"/>
    </xf>
    <xf numFmtId="0" fontId="9" fillId="3" borderId="12" xfId="0" applyFont="1" applyFill="1" applyBorder="1" applyAlignment="1">
      <alignment horizontal="center"/>
    </xf>
    <xf numFmtId="9" fontId="9" fillId="3" borderId="2" xfId="0" applyNumberFormat="1" applyFont="1" applyFill="1" applyBorder="1" applyAlignment="1">
      <alignment horizontal="center" vertical="center" wrapText="1"/>
    </xf>
    <xf numFmtId="0" fontId="9" fillId="3" borderId="12" xfId="0" applyFont="1" applyFill="1" applyBorder="1" applyAlignment="1">
      <alignment horizontal="center" vertical="center" wrapText="1"/>
    </xf>
    <xf numFmtId="0" fontId="11" fillId="6" borderId="82" xfId="0" applyFont="1" applyFill="1" applyBorder="1" applyAlignment="1">
      <alignment horizontal="center" vertical="center"/>
    </xf>
    <xf numFmtId="0" fontId="5" fillId="0" borderId="103" xfId="0" applyFont="1" applyBorder="1"/>
    <xf numFmtId="0" fontId="11" fillId="6" borderId="66" xfId="0" applyFont="1" applyFill="1" applyBorder="1" applyAlignment="1">
      <alignment horizontal="center" vertical="center" wrapText="1"/>
    </xf>
    <xf numFmtId="0" fontId="9" fillId="3" borderId="71" xfId="0" applyFont="1" applyFill="1" applyBorder="1" applyAlignment="1">
      <alignment horizontal="center" vertical="center"/>
    </xf>
    <xf numFmtId="0" fontId="9" fillId="3" borderId="83" xfId="0" applyFont="1" applyFill="1" applyBorder="1" applyAlignment="1">
      <alignment horizontal="center" vertical="center" wrapText="1"/>
    </xf>
    <xf numFmtId="0" fontId="28" fillId="0" borderId="2" xfId="0" applyFont="1" applyBorder="1" applyAlignment="1">
      <alignment horizontal="center" vertical="center" wrapText="1"/>
    </xf>
    <xf numFmtId="49" fontId="10" fillId="6" borderId="116" xfId="0" applyNumberFormat="1" applyFont="1" applyFill="1" applyBorder="1" applyAlignment="1">
      <alignment horizontal="center" vertical="center"/>
    </xf>
    <xf numFmtId="0" fontId="5" fillId="0" borderId="117" xfId="0" applyFont="1" applyBorder="1"/>
    <xf numFmtId="0" fontId="5" fillId="0" borderId="118" xfId="0" applyFont="1" applyBorder="1"/>
    <xf numFmtId="0" fontId="9" fillId="12" borderId="71" xfId="0" applyFont="1" applyFill="1" applyBorder="1" applyAlignment="1">
      <alignment horizontal="center" vertical="center" wrapText="1"/>
    </xf>
    <xf numFmtId="0" fontId="29" fillId="0" borderId="71" xfId="0" applyFont="1" applyBorder="1" applyAlignment="1">
      <alignment horizontal="left" vertical="center" wrapText="1"/>
    </xf>
    <xf numFmtId="0" fontId="9" fillId="3" borderId="89" xfId="0" applyFont="1" applyFill="1" applyBorder="1" applyAlignment="1">
      <alignment horizontal="center" vertical="center"/>
    </xf>
    <xf numFmtId="0" fontId="9" fillId="0" borderId="71" xfId="0" applyFont="1" applyBorder="1" applyAlignment="1">
      <alignment horizontal="left" vertical="top" wrapText="1"/>
    </xf>
    <xf numFmtId="49" fontId="10" fillId="6" borderId="27" xfId="0" applyNumberFormat="1" applyFont="1" applyFill="1" applyBorder="1" applyAlignment="1">
      <alignment horizontal="center" vertical="center"/>
    </xf>
    <xf numFmtId="49" fontId="9" fillId="3" borderId="71" xfId="0" applyNumberFormat="1" applyFont="1" applyFill="1" applyBorder="1" applyAlignment="1">
      <alignment horizontal="center" vertical="center" wrapText="1"/>
    </xf>
    <xf numFmtId="0" fontId="9" fillId="0" borderId="6" xfId="0" applyFont="1" applyBorder="1" applyAlignment="1">
      <alignment horizontal="center"/>
    </xf>
    <xf numFmtId="0" fontId="9" fillId="0" borderId="2" xfId="0" applyFont="1" applyBorder="1" applyAlignment="1">
      <alignment horizontal="left" vertical="center"/>
    </xf>
    <xf numFmtId="0" fontId="9" fillId="0" borderId="119" xfId="0" applyFont="1" applyBorder="1" applyAlignment="1">
      <alignment horizontal="center" vertical="top" wrapText="1"/>
    </xf>
    <xf numFmtId="0" fontId="5" fillId="0" borderId="119" xfId="0" applyFont="1" applyBorder="1"/>
    <xf numFmtId="0" fontId="9" fillId="0" borderId="10" xfId="0" applyFont="1" applyBorder="1" applyAlignment="1">
      <alignment horizontal="left" vertical="top"/>
    </xf>
    <xf numFmtId="49" fontId="10" fillId="0" borderId="27" xfId="0" applyNumberFormat="1" applyFont="1" applyBorder="1" applyAlignment="1">
      <alignment horizontal="center" vertical="center" wrapText="1"/>
    </xf>
    <xf numFmtId="0" fontId="9" fillId="0" borderId="67" xfId="0" applyFont="1" applyBorder="1" applyAlignment="1">
      <alignment horizontal="center" vertical="center" wrapText="1"/>
    </xf>
    <xf numFmtId="0" fontId="9" fillId="0" borderId="71" xfId="0" applyFont="1" applyBorder="1" applyAlignment="1">
      <alignment horizontal="center" vertical="center"/>
    </xf>
    <xf numFmtId="0" fontId="9" fillId="0" borderId="2" xfId="0" applyFont="1" applyBorder="1" applyAlignment="1">
      <alignment horizontal="center" vertical="center" wrapText="1"/>
    </xf>
    <xf numFmtId="0" fontId="12" fillId="0" borderId="2" xfId="0" applyFont="1" applyBorder="1" applyAlignment="1">
      <alignment horizontal="left" vertical="center" wrapText="1"/>
    </xf>
    <xf numFmtId="0" fontId="9" fillId="0" borderId="2" xfId="0" applyFont="1" applyBorder="1" applyAlignment="1">
      <alignment horizontal="center" vertical="center"/>
    </xf>
    <xf numFmtId="0" fontId="9" fillId="0" borderId="5" xfId="0" applyFont="1" applyBorder="1" applyAlignment="1">
      <alignment horizontal="center" vertical="center" wrapText="1"/>
    </xf>
    <xf numFmtId="0" fontId="9" fillId="0" borderId="5" xfId="0" applyFont="1" applyBorder="1" applyAlignment="1">
      <alignment horizontal="center"/>
    </xf>
    <xf numFmtId="0" fontId="9" fillId="0" borderId="6" xfId="0" applyFont="1" applyBorder="1" applyAlignment="1">
      <alignment horizontal="center" wrapText="1"/>
    </xf>
    <xf numFmtId="0" fontId="9" fillId="13" borderId="71" xfId="0" applyFont="1" applyFill="1" applyBorder="1" applyAlignment="1">
      <alignment horizontal="center" vertical="center" wrapText="1"/>
    </xf>
    <xf numFmtId="0" fontId="9" fillId="0" borderId="104" xfId="0" applyFont="1" applyBorder="1" applyAlignment="1">
      <alignment horizontal="left" vertical="center" wrapText="1"/>
    </xf>
    <xf numFmtId="0" fontId="9" fillId="0" borderId="71" xfId="0" applyFont="1" applyBorder="1" applyAlignment="1">
      <alignment horizontal="center" wrapText="1"/>
    </xf>
    <xf numFmtId="0" fontId="32" fillId="13" borderId="71" xfId="0" applyFont="1" applyFill="1" applyBorder="1" applyAlignment="1">
      <alignment horizontal="center" vertical="center" wrapText="1"/>
    </xf>
    <xf numFmtId="0" fontId="9" fillId="0" borderId="122" xfId="0" applyFont="1" applyBorder="1" applyAlignment="1">
      <alignment horizontal="center" vertical="center" wrapText="1"/>
    </xf>
    <xf numFmtId="0" fontId="5" fillId="0" borderId="123" xfId="0" applyFont="1" applyBorder="1"/>
    <xf numFmtId="0" fontId="5" fillId="0" borderId="124" xfId="0" applyFont="1" applyBorder="1"/>
    <xf numFmtId="0" fontId="5" fillId="0" borderId="125" xfId="0" applyFont="1" applyBorder="1"/>
    <xf numFmtId="0" fontId="5" fillId="0" borderId="126" xfId="0" applyFont="1" applyBorder="1"/>
    <xf numFmtId="49" fontId="10" fillId="6" borderId="36" xfId="0" applyNumberFormat="1" applyFont="1" applyFill="1" applyBorder="1" applyAlignment="1">
      <alignment horizontal="center" vertical="top" wrapText="1"/>
    </xf>
    <xf numFmtId="0" fontId="11" fillId="3" borderId="127" xfId="0" applyFont="1" applyFill="1" applyBorder="1" applyAlignment="1">
      <alignment horizontal="center" vertical="center"/>
    </xf>
    <xf numFmtId="0" fontId="5" fillId="0" borderId="128" xfId="0" applyFont="1" applyBorder="1"/>
    <xf numFmtId="0" fontId="10" fillId="14" borderId="131" xfId="0" applyFont="1" applyFill="1" applyBorder="1" applyAlignment="1">
      <alignment horizontal="center" vertical="center" wrapText="1"/>
    </xf>
    <xf numFmtId="0" fontId="5" fillId="0" borderId="133" xfId="0" applyFont="1" applyBorder="1"/>
    <xf numFmtId="0" fontId="5" fillId="0" borderId="135" xfId="0" applyFont="1" applyBorder="1"/>
    <xf numFmtId="0" fontId="10" fillId="14" borderId="136" xfId="0" applyFont="1" applyFill="1" applyBorder="1" applyAlignment="1">
      <alignment horizontal="center" vertical="center" wrapText="1"/>
    </xf>
    <xf numFmtId="0" fontId="5" fillId="0" borderId="137"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361950</xdr:colOff>
      <xdr:row>29</xdr:row>
      <xdr:rowOff>1247775</xdr:rowOff>
    </xdr:from>
    <xdr:ext cx="38100" cy="171450"/>
    <xdr:sp macro="" textlink="">
      <xdr:nvSpPr>
        <xdr:cNvPr id="3" name="Shape 3">
          <a:extLst>
            <a:ext uri="{FF2B5EF4-FFF2-40B4-BE49-F238E27FC236}">
              <a16:creationId xmlns:a16="http://schemas.microsoft.com/office/drawing/2014/main" id="{00000000-0008-0000-0100-000003000000}"/>
            </a:ext>
          </a:extLst>
        </xdr:cNvPr>
        <xdr:cNvSpPr txBox="1"/>
      </xdr:nvSpPr>
      <xdr:spPr>
        <a:xfrm>
          <a:off x="5345968" y="3693887"/>
          <a:ext cx="65" cy="172227"/>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1100"/>
        </a:p>
      </xdr:txBody>
    </xdr:sp>
    <xdr:clientData fLocksWithSheet="0"/>
  </xdr:oneCellAnchor>
  <xdr:oneCellAnchor>
    <xdr:from>
      <xdr:col>5</xdr:col>
      <xdr:colOff>914400</xdr:colOff>
      <xdr:row>29</xdr:row>
      <xdr:rowOff>257175</xdr:rowOff>
    </xdr:from>
    <xdr:ext cx="133350" cy="1714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5279325" y="3694275"/>
          <a:ext cx="133350" cy="17145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628650</xdr:colOff>
      <xdr:row>10</xdr:row>
      <xdr:rowOff>3962400</xdr:rowOff>
    </xdr:from>
    <xdr:ext cx="7867650" cy="15716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luiscarlos.patino@proteccionanimalbogota.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luiscarlos.patino@proteccionanimalbogota.gov.c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mrios@participacionbogota.gov.co" TargetMode="External"/><Relationship Id="rId13" Type="http://schemas.openxmlformats.org/officeDocument/2006/relationships/hyperlink" Target="mailto:luiscarlos.patino@proteccionanimalbogota.gov.co" TargetMode="External"/><Relationship Id="rId18" Type="http://schemas.openxmlformats.org/officeDocument/2006/relationships/hyperlink" Target="mailto:culturayconocimiento@proteccionanimalbogota.gov.co" TargetMode="External"/><Relationship Id="rId3" Type="http://schemas.openxmlformats.org/officeDocument/2006/relationships/hyperlink" Target="mailto:mrios@participacionbogota.gov.co" TargetMode="External"/><Relationship Id="rId21" Type="http://schemas.openxmlformats.org/officeDocument/2006/relationships/drawing" Target="../drawings/drawing1.xml"/><Relationship Id="rId7" Type="http://schemas.openxmlformats.org/officeDocument/2006/relationships/hyperlink" Target="mailto:culturayconocimiento@proteccionanimalbogota.gov.co" TargetMode="External"/><Relationship Id="rId12" Type="http://schemas.openxmlformats.org/officeDocument/2006/relationships/hyperlink" Target="mailto:j.izquierdo@animalesbog.gov.co" TargetMode="External"/><Relationship Id="rId17" Type="http://schemas.openxmlformats.org/officeDocument/2006/relationships/hyperlink" Target="mailto:culturayconocimiento@proteccionanimalbogota.gov.co" TargetMode="External"/><Relationship Id="rId2" Type="http://schemas.openxmlformats.org/officeDocument/2006/relationships/hyperlink" Target="mailto:culturayconocimiento@proteccionanimalbogota.gov.co" TargetMode="External"/><Relationship Id="rId16" Type="http://schemas.openxmlformats.org/officeDocument/2006/relationships/hyperlink" Target="mailto:g.yanez@animalesbog.gov.co" TargetMode="External"/><Relationship Id="rId20" Type="http://schemas.openxmlformats.org/officeDocument/2006/relationships/hyperlink" Target="mailto:culturayconocimiento@proteccionanimalbogota.gov.co" TargetMode="External"/><Relationship Id="rId1" Type="http://schemas.openxmlformats.org/officeDocument/2006/relationships/hyperlink" Target="mailto:culturayconocimiento@proteccionanimalbogota.gov.co" TargetMode="External"/><Relationship Id="rId6" Type="http://schemas.openxmlformats.org/officeDocument/2006/relationships/hyperlink" Target="mailto:mrios@participacionbogota.gov.co" TargetMode="External"/><Relationship Id="rId11" Type="http://schemas.openxmlformats.org/officeDocument/2006/relationships/hyperlink" Target="mailto:culturayconocimiento@proteccionanimalbogota.gov.co" TargetMode="External"/><Relationship Id="rId5" Type="http://schemas.openxmlformats.org/officeDocument/2006/relationships/hyperlink" Target="mailto:culturayconocimiento@proteccionanimalbogota.gov.co" TargetMode="External"/><Relationship Id="rId15" Type="http://schemas.openxmlformats.org/officeDocument/2006/relationships/hyperlink" Target="mailto:g.yanez@animalesbog.gov.co" TargetMode="External"/><Relationship Id="rId10" Type="http://schemas.openxmlformats.org/officeDocument/2006/relationships/hyperlink" Target="mailto:carmen.gonzalez@ambientebogota.gov.co" TargetMode="External"/><Relationship Id="rId19" Type="http://schemas.openxmlformats.org/officeDocument/2006/relationships/hyperlink" Target="mailto:culturayconocimiento@proteccionanimalbogota.gov.co" TargetMode="External"/><Relationship Id="rId4" Type="http://schemas.openxmlformats.org/officeDocument/2006/relationships/hyperlink" Target="mailto:culturayconocimiento@proteccionanimalbogota.gov.co" TargetMode="External"/><Relationship Id="rId9" Type="http://schemas.openxmlformats.org/officeDocument/2006/relationships/hyperlink" Target="mailto:culturayconocimiento@proteccionanimalbogota.gov.co" TargetMode="External"/><Relationship Id="rId14" Type="http://schemas.openxmlformats.org/officeDocument/2006/relationships/hyperlink" Target="mailto:javier.suarez@idrd.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luiscarlos.patino@proteccionanimalbogota.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adolfo.marquez@gobiernobogota.gov.co"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luiscarlos.patino@proteccionanimalbogota.gov.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luiscarlos.patino@proteccionanimalbogota.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carmen.gonzalez@ambientebogota.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carmen.gonzalez@ambientebogota.gov.co"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carmen.gonzalez@ambientebogota.gov.co"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luiscarlos.patino@proteccionanimalbogota.gov.c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luiscarlos.patino@proteccionanimalbogota.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culturayconocimiento@proteccionanimalbogota.gov.co"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carmen.gonzalez@ambientebogota.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about:bla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00"/>
  <sheetViews>
    <sheetView workbookViewId="0"/>
  </sheetViews>
  <sheetFormatPr baseColWidth="10" defaultColWidth="14.42578125" defaultRowHeight="15" customHeight="1"/>
  <cols>
    <col min="1" max="1" width="10.7109375" customWidth="1"/>
    <col min="2" max="2" width="21.5703125" customWidth="1"/>
    <col min="3" max="3" width="11.42578125" customWidth="1"/>
    <col min="4" max="4" width="10.7109375" customWidth="1"/>
    <col min="5" max="5" width="36.7109375" customWidth="1"/>
    <col min="6" max="6" width="32.7109375" customWidth="1"/>
    <col min="7" max="7" width="28.85546875" customWidth="1"/>
    <col min="8" max="10" width="10.7109375" customWidth="1"/>
    <col min="11" max="11" width="13.28515625" customWidth="1"/>
    <col min="12" max="12" width="38.28515625" customWidth="1"/>
    <col min="13" max="13" width="31.42578125" customWidth="1"/>
    <col min="14" max="26" width="10.7109375" customWidth="1"/>
  </cols>
  <sheetData>
    <row r="1" spans="2:9">
      <c r="B1" s="1" t="s">
        <v>0</v>
      </c>
    </row>
    <row r="2" spans="2:9">
      <c r="B2" s="2" t="s">
        <v>1</v>
      </c>
    </row>
    <row r="3" spans="2:9">
      <c r="B3" s="2" t="s">
        <v>2</v>
      </c>
      <c r="E3" s="3" t="s">
        <v>3</v>
      </c>
      <c r="F3" s="4" t="s">
        <v>4</v>
      </c>
      <c r="I3" s="3" t="s">
        <v>3</v>
      </c>
    </row>
    <row r="4" spans="2:9">
      <c r="B4" s="2" t="s">
        <v>5</v>
      </c>
      <c r="E4" s="5" t="s">
        <v>6</v>
      </c>
      <c r="F4" s="5" t="s">
        <v>7</v>
      </c>
      <c r="I4" s="5" t="s">
        <v>6</v>
      </c>
    </row>
    <row r="5" spans="2:9">
      <c r="B5" s="2" t="s">
        <v>8</v>
      </c>
      <c r="E5" s="5" t="s">
        <v>6</v>
      </c>
      <c r="F5" s="5" t="s">
        <v>9</v>
      </c>
      <c r="I5" s="5" t="s">
        <v>10</v>
      </c>
    </row>
    <row r="6" spans="2:9">
      <c r="B6" s="2" t="s">
        <v>11</v>
      </c>
      <c r="E6" s="5" t="s">
        <v>10</v>
      </c>
      <c r="F6" s="5" t="s">
        <v>12</v>
      </c>
      <c r="I6" s="5" t="s">
        <v>13</v>
      </c>
    </row>
    <row r="7" spans="2:9">
      <c r="B7" s="2" t="s">
        <v>14</v>
      </c>
      <c r="E7" s="5" t="s">
        <v>10</v>
      </c>
      <c r="F7" s="5" t="s">
        <v>15</v>
      </c>
      <c r="I7" s="5" t="s">
        <v>16</v>
      </c>
    </row>
    <row r="8" spans="2:9">
      <c r="B8" s="1" t="s">
        <v>17</v>
      </c>
      <c r="E8" s="5" t="s">
        <v>10</v>
      </c>
      <c r="F8" s="5" t="s">
        <v>18</v>
      </c>
      <c r="I8" s="5" t="s">
        <v>19</v>
      </c>
    </row>
    <row r="9" spans="2:9">
      <c r="B9" s="2" t="s">
        <v>20</v>
      </c>
      <c r="E9" s="5" t="s">
        <v>13</v>
      </c>
      <c r="F9" s="5" t="s">
        <v>21</v>
      </c>
      <c r="I9" s="5" t="s">
        <v>22</v>
      </c>
    </row>
    <row r="10" spans="2:9">
      <c r="B10" s="2" t="s">
        <v>23</v>
      </c>
      <c r="E10" s="5" t="s">
        <v>13</v>
      </c>
      <c r="F10" s="5" t="s">
        <v>24</v>
      </c>
      <c r="I10" s="5" t="s">
        <v>25</v>
      </c>
    </row>
    <row r="11" spans="2:9">
      <c r="B11" s="2" t="s">
        <v>26</v>
      </c>
      <c r="E11" s="5" t="s">
        <v>16</v>
      </c>
      <c r="F11" s="5" t="s">
        <v>27</v>
      </c>
      <c r="I11" s="5" t="s">
        <v>28</v>
      </c>
    </row>
    <row r="12" spans="2:9">
      <c r="B12" s="2" t="s">
        <v>29</v>
      </c>
      <c r="E12" s="5" t="s">
        <v>19</v>
      </c>
      <c r="F12" s="5" t="s">
        <v>30</v>
      </c>
      <c r="I12" s="5" t="s">
        <v>31</v>
      </c>
    </row>
    <row r="13" spans="2:9">
      <c r="E13" s="5" t="s">
        <v>19</v>
      </c>
      <c r="F13" s="5" t="s">
        <v>32</v>
      </c>
      <c r="I13" s="5" t="s">
        <v>33</v>
      </c>
    </row>
    <row r="14" spans="2:9">
      <c r="E14" s="5" t="s">
        <v>19</v>
      </c>
      <c r="F14" s="5" t="s">
        <v>34</v>
      </c>
      <c r="I14" s="5" t="s">
        <v>35</v>
      </c>
    </row>
    <row r="15" spans="2:9">
      <c r="E15" s="5" t="s">
        <v>19</v>
      </c>
      <c r="F15" s="5" t="s">
        <v>36</v>
      </c>
      <c r="I15" s="5" t="s">
        <v>37</v>
      </c>
    </row>
    <row r="16" spans="2:9">
      <c r="E16" s="5" t="s">
        <v>22</v>
      </c>
      <c r="F16" s="5" t="s">
        <v>38</v>
      </c>
      <c r="I16" s="5" t="s">
        <v>39</v>
      </c>
    </row>
    <row r="17" spans="1:12">
      <c r="E17" s="5" t="s">
        <v>25</v>
      </c>
      <c r="F17" s="5" t="s">
        <v>40</v>
      </c>
      <c r="I17" s="5" t="s">
        <v>41</v>
      </c>
    </row>
    <row r="18" spans="1:12">
      <c r="E18" s="5" t="s">
        <v>25</v>
      </c>
      <c r="F18" s="5" t="s">
        <v>42</v>
      </c>
      <c r="I18" s="5" t="s">
        <v>43</v>
      </c>
    </row>
    <row r="19" spans="1:12">
      <c r="E19" s="5" t="s">
        <v>25</v>
      </c>
      <c r="F19" s="5" t="s">
        <v>44</v>
      </c>
    </row>
    <row r="20" spans="1:12">
      <c r="E20" s="5" t="s">
        <v>25</v>
      </c>
      <c r="F20" s="5" t="s">
        <v>45</v>
      </c>
    </row>
    <row r="21" spans="1:12" ht="15.75" customHeight="1">
      <c r="A21" s="1"/>
      <c r="E21" s="5" t="s">
        <v>28</v>
      </c>
      <c r="F21" s="5" t="s">
        <v>46</v>
      </c>
    </row>
    <row r="22" spans="1:12" ht="15.75" customHeight="1">
      <c r="A22" s="1"/>
      <c r="E22" s="5" t="s">
        <v>28</v>
      </c>
      <c r="F22" s="5" t="s">
        <v>47</v>
      </c>
    </row>
    <row r="23" spans="1:12" ht="15.75" customHeight="1">
      <c r="E23" s="5" t="s">
        <v>28</v>
      </c>
      <c r="F23" s="5" t="s">
        <v>48</v>
      </c>
      <c r="L23" s="1" t="s">
        <v>49</v>
      </c>
    </row>
    <row r="24" spans="1:12" ht="15.75" customHeight="1">
      <c r="E24" s="5" t="s">
        <v>31</v>
      </c>
      <c r="F24" s="5" t="s">
        <v>50</v>
      </c>
      <c r="L24" s="2" t="s">
        <v>51</v>
      </c>
    </row>
    <row r="25" spans="1:12" ht="15.75" customHeight="1">
      <c r="E25" s="5" t="s">
        <v>31</v>
      </c>
      <c r="F25" s="5" t="s">
        <v>52</v>
      </c>
      <c r="L25" s="2" t="s">
        <v>53</v>
      </c>
    </row>
    <row r="26" spans="1:12" ht="15.75" customHeight="1">
      <c r="E26" s="5" t="s">
        <v>31</v>
      </c>
      <c r="F26" s="5" t="s">
        <v>54</v>
      </c>
      <c r="L26" s="2" t="s">
        <v>55</v>
      </c>
    </row>
    <row r="27" spans="1:12" ht="15.75" customHeight="1">
      <c r="E27" s="5" t="s">
        <v>33</v>
      </c>
      <c r="F27" s="5" t="s">
        <v>56</v>
      </c>
      <c r="L27" s="2" t="s">
        <v>57</v>
      </c>
    </row>
    <row r="28" spans="1:12" ht="15.75" customHeight="1">
      <c r="E28" s="5" t="s">
        <v>33</v>
      </c>
      <c r="F28" s="5" t="s">
        <v>58</v>
      </c>
      <c r="L28" s="2" t="s">
        <v>59</v>
      </c>
    </row>
    <row r="29" spans="1:12" ht="15.75" customHeight="1">
      <c r="E29" s="5" t="s">
        <v>35</v>
      </c>
      <c r="F29" s="5" t="s">
        <v>60</v>
      </c>
      <c r="L29" s="2" t="s">
        <v>61</v>
      </c>
    </row>
    <row r="30" spans="1:12" ht="15.75" customHeight="1">
      <c r="E30" s="5" t="s">
        <v>35</v>
      </c>
      <c r="F30" s="5" t="s">
        <v>62</v>
      </c>
      <c r="L30" s="2" t="s">
        <v>63</v>
      </c>
    </row>
    <row r="31" spans="1:12" ht="15.75" customHeight="1">
      <c r="E31" s="5" t="s">
        <v>35</v>
      </c>
      <c r="F31" s="5" t="s">
        <v>64</v>
      </c>
      <c r="L31" s="2" t="s">
        <v>65</v>
      </c>
    </row>
    <row r="32" spans="1:12" ht="15.75" customHeight="1">
      <c r="E32" s="5" t="s">
        <v>35</v>
      </c>
      <c r="F32" s="5" t="s">
        <v>66</v>
      </c>
      <c r="L32" s="2" t="s">
        <v>67</v>
      </c>
    </row>
    <row r="33" spans="2:12" ht="15.75" customHeight="1">
      <c r="E33" s="5" t="s">
        <v>35</v>
      </c>
      <c r="F33" s="5" t="s">
        <v>68</v>
      </c>
      <c r="L33" s="2" t="s">
        <v>69</v>
      </c>
    </row>
    <row r="34" spans="2:12" ht="15.75" customHeight="1">
      <c r="B34" s="1" t="s">
        <v>70</v>
      </c>
      <c r="E34" s="5" t="s">
        <v>35</v>
      </c>
      <c r="F34" s="5" t="s">
        <v>71</v>
      </c>
      <c r="L34" s="2" t="s">
        <v>72</v>
      </c>
    </row>
    <row r="35" spans="2:12" ht="15.75" customHeight="1">
      <c r="B35" s="2" t="s">
        <v>73</v>
      </c>
      <c r="E35" s="5" t="s">
        <v>35</v>
      </c>
      <c r="F35" s="5" t="s">
        <v>74</v>
      </c>
      <c r="L35" s="2" t="s">
        <v>75</v>
      </c>
    </row>
    <row r="36" spans="2:12" ht="15.75" customHeight="1">
      <c r="B36" s="2" t="s">
        <v>76</v>
      </c>
      <c r="E36" s="5" t="s">
        <v>37</v>
      </c>
      <c r="F36" s="5" t="s">
        <v>77</v>
      </c>
      <c r="L36" s="2" t="s">
        <v>78</v>
      </c>
    </row>
    <row r="37" spans="2:12" ht="15.75" customHeight="1">
      <c r="B37" s="2" t="s">
        <v>79</v>
      </c>
      <c r="E37" s="5" t="s">
        <v>37</v>
      </c>
      <c r="F37" s="5" t="s">
        <v>80</v>
      </c>
      <c r="L37" s="2" t="s">
        <v>81</v>
      </c>
    </row>
    <row r="38" spans="2:12" ht="15.75" customHeight="1">
      <c r="B38" s="2" t="s">
        <v>82</v>
      </c>
      <c r="E38" s="5" t="s">
        <v>37</v>
      </c>
      <c r="F38" s="5" t="s">
        <v>83</v>
      </c>
      <c r="L38" s="2" t="s">
        <v>84</v>
      </c>
    </row>
    <row r="39" spans="2:12" ht="15.75" customHeight="1">
      <c r="E39" s="5" t="s">
        <v>37</v>
      </c>
      <c r="F39" s="5" t="s">
        <v>85</v>
      </c>
      <c r="L39" s="2" t="s">
        <v>86</v>
      </c>
    </row>
    <row r="40" spans="2:12" ht="15.75" customHeight="1">
      <c r="E40" s="5" t="s">
        <v>39</v>
      </c>
      <c r="F40" s="5" t="s">
        <v>87</v>
      </c>
    </row>
    <row r="41" spans="2:12" ht="15.75" customHeight="1">
      <c r="E41" s="5" t="s">
        <v>39</v>
      </c>
      <c r="F41" s="5" t="s">
        <v>88</v>
      </c>
    </row>
    <row r="42" spans="2:12" ht="15.75" customHeight="1">
      <c r="E42" s="5" t="s">
        <v>39</v>
      </c>
      <c r="F42" s="5" t="s">
        <v>89</v>
      </c>
    </row>
    <row r="43" spans="2:12" ht="15.75" customHeight="1">
      <c r="E43" s="5" t="s">
        <v>39</v>
      </c>
      <c r="F43" s="5" t="s">
        <v>90</v>
      </c>
    </row>
    <row r="44" spans="2:12" ht="15.75" customHeight="1">
      <c r="B44" s="1" t="s">
        <v>91</v>
      </c>
      <c r="E44" s="5" t="s">
        <v>39</v>
      </c>
      <c r="F44" s="5" t="s">
        <v>92</v>
      </c>
    </row>
    <row r="45" spans="2:12" ht="15.75" customHeight="1">
      <c r="B45" s="2" t="s">
        <v>93</v>
      </c>
      <c r="E45" s="5" t="s">
        <v>39</v>
      </c>
      <c r="F45" s="5" t="s">
        <v>94</v>
      </c>
    </row>
    <row r="46" spans="2:12" ht="15.75" customHeight="1">
      <c r="B46" s="2" t="s">
        <v>95</v>
      </c>
      <c r="E46" s="5" t="s">
        <v>41</v>
      </c>
      <c r="F46" s="5" t="s">
        <v>96</v>
      </c>
    </row>
    <row r="47" spans="2:12" ht="15.75" customHeight="1">
      <c r="E47" s="5" t="s">
        <v>41</v>
      </c>
      <c r="F47" s="5" t="s">
        <v>97</v>
      </c>
    </row>
    <row r="48" spans="2:12" ht="15.75" customHeight="1">
      <c r="E48" s="5" t="s">
        <v>41</v>
      </c>
      <c r="F48" s="5" t="s">
        <v>98</v>
      </c>
    </row>
    <row r="49" spans="2:13" ht="15.75" customHeight="1">
      <c r="B49" s="1" t="s">
        <v>99</v>
      </c>
      <c r="E49" s="5" t="s">
        <v>41</v>
      </c>
      <c r="F49" s="5" t="s">
        <v>100</v>
      </c>
    </row>
    <row r="50" spans="2:13" ht="15.75" customHeight="1">
      <c r="B50" s="2" t="s">
        <v>101</v>
      </c>
      <c r="E50" s="5" t="s">
        <v>41</v>
      </c>
      <c r="F50" s="5" t="s">
        <v>102</v>
      </c>
    </row>
    <row r="51" spans="2:13" ht="15.75" customHeight="1">
      <c r="B51" s="2" t="s">
        <v>103</v>
      </c>
      <c r="E51" s="5" t="s">
        <v>41</v>
      </c>
      <c r="F51" s="5" t="s">
        <v>104</v>
      </c>
    </row>
    <row r="52" spans="2:13" ht="15.75" customHeight="1">
      <c r="B52" s="2" t="s">
        <v>105</v>
      </c>
      <c r="E52" s="5" t="s">
        <v>41</v>
      </c>
      <c r="F52" s="5" t="s">
        <v>106</v>
      </c>
    </row>
    <row r="53" spans="2:13" ht="15.75" customHeight="1">
      <c r="E53" s="5" t="s">
        <v>43</v>
      </c>
      <c r="F53" s="5" t="s">
        <v>107</v>
      </c>
    </row>
    <row r="54" spans="2:13" ht="15.75" customHeight="1">
      <c r="L54" s="1" t="s">
        <v>49</v>
      </c>
      <c r="M54" s="1" t="s">
        <v>108</v>
      </c>
    </row>
    <row r="55" spans="2:13" ht="15.75" customHeight="1">
      <c r="L55" s="2" t="s">
        <v>51</v>
      </c>
      <c r="M55" s="6" t="s">
        <v>109</v>
      </c>
    </row>
    <row r="56" spans="2:13" ht="15.75" customHeight="1">
      <c r="L56" s="2" t="s">
        <v>51</v>
      </c>
      <c r="M56" s="6" t="s">
        <v>110</v>
      </c>
    </row>
    <row r="57" spans="2:13" ht="15.75" customHeight="1">
      <c r="L57" s="2" t="s">
        <v>51</v>
      </c>
      <c r="M57" s="6" t="s">
        <v>111</v>
      </c>
    </row>
    <row r="58" spans="2:13" ht="15.75" customHeight="1">
      <c r="L58" s="2" t="s">
        <v>51</v>
      </c>
      <c r="M58" s="6" t="s">
        <v>112</v>
      </c>
    </row>
    <row r="59" spans="2:13" ht="15.75" customHeight="1">
      <c r="L59" s="2" t="s">
        <v>51</v>
      </c>
      <c r="M59" s="6" t="s">
        <v>113</v>
      </c>
    </row>
    <row r="60" spans="2:13" ht="15.75" customHeight="1">
      <c r="L60" s="2" t="s">
        <v>53</v>
      </c>
      <c r="M60" s="7" t="s">
        <v>114</v>
      </c>
    </row>
    <row r="61" spans="2:13" ht="15.75" customHeight="1">
      <c r="L61" s="2" t="s">
        <v>53</v>
      </c>
      <c r="M61" s="7" t="s">
        <v>115</v>
      </c>
    </row>
    <row r="62" spans="2:13" ht="15.75" customHeight="1">
      <c r="L62" s="2" t="s">
        <v>55</v>
      </c>
      <c r="M62" s="8" t="s">
        <v>116</v>
      </c>
    </row>
    <row r="63" spans="2:13" ht="15.75" customHeight="1">
      <c r="L63" s="2" t="s">
        <v>55</v>
      </c>
      <c r="M63" s="8" t="s">
        <v>117</v>
      </c>
    </row>
    <row r="64" spans="2:13" ht="15.75" customHeight="1">
      <c r="L64" s="2" t="s">
        <v>55</v>
      </c>
      <c r="M64" s="8" t="s">
        <v>118</v>
      </c>
    </row>
    <row r="65" spans="12:13" ht="15.75" customHeight="1">
      <c r="L65" s="2" t="s">
        <v>55</v>
      </c>
      <c r="M65" s="8" t="s">
        <v>119</v>
      </c>
    </row>
    <row r="66" spans="12:13" ht="15.75" customHeight="1">
      <c r="L66" s="2" t="s">
        <v>55</v>
      </c>
      <c r="M66" s="8" t="s">
        <v>120</v>
      </c>
    </row>
    <row r="67" spans="12:13" ht="15.75" customHeight="1">
      <c r="L67" s="2" t="s">
        <v>55</v>
      </c>
      <c r="M67" s="8" t="s">
        <v>121</v>
      </c>
    </row>
    <row r="68" spans="12:13" ht="15.75" customHeight="1">
      <c r="L68" s="2" t="s">
        <v>55</v>
      </c>
      <c r="M68" s="8" t="s">
        <v>122</v>
      </c>
    </row>
    <row r="69" spans="12:13" ht="15.75" customHeight="1">
      <c r="L69" s="2" t="s">
        <v>55</v>
      </c>
      <c r="M69" s="8" t="s">
        <v>123</v>
      </c>
    </row>
    <row r="70" spans="12:13" ht="15.75" customHeight="1">
      <c r="L70" s="2" t="s">
        <v>55</v>
      </c>
      <c r="M70" s="8" t="s">
        <v>124</v>
      </c>
    </row>
    <row r="71" spans="12:13" ht="15.75" customHeight="1">
      <c r="L71" s="2" t="s">
        <v>55</v>
      </c>
      <c r="M71" s="8" t="s">
        <v>125</v>
      </c>
    </row>
    <row r="72" spans="12:13" ht="15.75" customHeight="1">
      <c r="L72" s="2" t="s">
        <v>57</v>
      </c>
      <c r="M72" s="7" t="s">
        <v>126</v>
      </c>
    </row>
    <row r="73" spans="12:13" ht="15.75" customHeight="1">
      <c r="L73" s="2" t="s">
        <v>57</v>
      </c>
      <c r="M73" s="7" t="s">
        <v>127</v>
      </c>
    </row>
    <row r="74" spans="12:13" ht="15.75" customHeight="1">
      <c r="L74" s="2" t="s">
        <v>57</v>
      </c>
      <c r="M74" s="7" t="s">
        <v>128</v>
      </c>
    </row>
    <row r="75" spans="12:13" ht="15.75" customHeight="1">
      <c r="L75" s="2" t="s">
        <v>57</v>
      </c>
      <c r="M75" s="7" t="s">
        <v>129</v>
      </c>
    </row>
    <row r="76" spans="12:13" ht="15.75" customHeight="1">
      <c r="L76" s="2" t="s">
        <v>57</v>
      </c>
      <c r="M76" s="7" t="s">
        <v>130</v>
      </c>
    </row>
    <row r="77" spans="12:13" ht="15.75" customHeight="1">
      <c r="L77" s="2" t="s">
        <v>57</v>
      </c>
      <c r="M77" s="7" t="s">
        <v>131</v>
      </c>
    </row>
    <row r="78" spans="12:13" ht="15.75" customHeight="1">
      <c r="L78" s="2" t="s">
        <v>59</v>
      </c>
      <c r="M78" s="9" t="s">
        <v>132</v>
      </c>
    </row>
    <row r="79" spans="12:13" ht="15.75" customHeight="1">
      <c r="L79" s="2" t="s">
        <v>59</v>
      </c>
      <c r="M79" s="9" t="s">
        <v>133</v>
      </c>
    </row>
    <row r="80" spans="12:13" ht="15.75" customHeight="1">
      <c r="L80" s="2" t="s">
        <v>59</v>
      </c>
      <c r="M80" s="9" t="s">
        <v>134</v>
      </c>
    </row>
    <row r="81" spans="12:13" ht="15.75" customHeight="1">
      <c r="L81" s="2" t="s">
        <v>59</v>
      </c>
      <c r="M81" s="9" t="s">
        <v>135</v>
      </c>
    </row>
    <row r="82" spans="12:13" ht="15.75" customHeight="1">
      <c r="L82" s="2" t="s">
        <v>59</v>
      </c>
      <c r="M82" s="9" t="s">
        <v>136</v>
      </c>
    </row>
    <row r="83" spans="12:13" ht="15.75" customHeight="1">
      <c r="L83" s="2" t="s">
        <v>59</v>
      </c>
      <c r="M83" s="9" t="s">
        <v>137</v>
      </c>
    </row>
    <row r="84" spans="12:13" ht="15.75" customHeight="1">
      <c r="L84" s="2" t="s">
        <v>59</v>
      </c>
      <c r="M84" s="9" t="s">
        <v>138</v>
      </c>
    </row>
    <row r="85" spans="12:13" ht="15.75" customHeight="1">
      <c r="L85" s="2" t="s">
        <v>59</v>
      </c>
      <c r="M85" s="9" t="s">
        <v>139</v>
      </c>
    </row>
    <row r="86" spans="12:13" ht="15.75" customHeight="1">
      <c r="L86" s="2" t="s">
        <v>61</v>
      </c>
      <c r="M86" s="2" t="s">
        <v>140</v>
      </c>
    </row>
    <row r="87" spans="12:13" ht="15.75" customHeight="1">
      <c r="L87" s="2" t="s">
        <v>61</v>
      </c>
      <c r="M87" s="2" t="s">
        <v>141</v>
      </c>
    </row>
    <row r="88" spans="12:13" ht="15.75" customHeight="1">
      <c r="L88" s="2" t="s">
        <v>61</v>
      </c>
      <c r="M88" s="2" t="s">
        <v>142</v>
      </c>
    </row>
    <row r="89" spans="12:13" ht="15.75" customHeight="1">
      <c r="L89" s="2" t="s">
        <v>61</v>
      </c>
      <c r="M89" s="2" t="s">
        <v>143</v>
      </c>
    </row>
    <row r="90" spans="12:13" ht="15.75" customHeight="1">
      <c r="L90" s="2" t="s">
        <v>61</v>
      </c>
      <c r="M90" s="2" t="s">
        <v>144</v>
      </c>
    </row>
    <row r="91" spans="12:13" ht="15.75" customHeight="1">
      <c r="L91" s="2" t="s">
        <v>63</v>
      </c>
      <c r="M91" s="10" t="s">
        <v>145</v>
      </c>
    </row>
    <row r="92" spans="12:13" ht="15.75" customHeight="1">
      <c r="L92" s="2" t="s">
        <v>63</v>
      </c>
      <c r="M92" s="10" t="s">
        <v>146</v>
      </c>
    </row>
    <row r="93" spans="12:13" ht="15.75" customHeight="1">
      <c r="L93" s="2" t="s">
        <v>63</v>
      </c>
      <c r="M93" s="10" t="s">
        <v>147</v>
      </c>
    </row>
    <row r="94" spans="12:13" ht="15.75" customHeight="1">
      <c r="L94" s="2" t="s">
        <v>63</v>
      </c>
      <c r="M94" s="10" t="s">
        <v>148</v>
      </c>
    </row>
    <row r="95" spans="12:13" ht="15.75" customHeight="1">
      <c r="L95" s="2" t="s">
        <v>65</v>
      </c>
      <c r="M95" s="2" t="s">
        <v>149</v>
      </c>
    </row>
    <row r="96" spans="12:13" ht="15.75" customHeight="1">
      <c r="L96" s="2" t="s">
        <v>65</v>
      </c>
      <c r="M96" s="2" t="s">
        <v>150</v>
      </c>
    </row>
    <row r="97" spans="12:13" ht="15.75" customHeight="1">
      <c r="L97" s="2" t="s">
        <v>65</v>
      </c>
      <c r="M97" s="2" t="s">
        <v>151</v>
      </c>
    </row>
    <row r="98" spans="12:13" ht="15.75" customHeight="1">
      <c r="L98" s="2" t="s">
        <v>65</v>
      </c>
      <c r="M98" s="2" t="s">
        <v>152</v>
      </c>
    </row>
    <row r="99" spans="12:13" ht="15.75" customHeight="1">
      <c r="L99" s="2" t="s">
        <v>65</v>
      </c>
      <c r="M99" s="2" t="s">
        <v>153</v>
      </c>
    </row>
    <row r="100" spans="12:13" ht="15.75" customHeight="1">
      <c r="L100" s="2" t="s">
        <v>65</v>
      </c>
      <c r="M100" s="2" t="s">
        <v>154</v>
      </c>
    </row>
    <row r="101" spans="12:13" ht="15.75" customHeight="1">
      <c r="L101" s="2" t="s">
        <v>65</v>
      </c>
      <c r="M101" s="2" t="s">
        <v>155</v>
      </c>
    </row>
    <row r="102" spans="12:13" ht="15.75" customHeight="1">
      <c r="L102" s="2" t="s">
        <v>65</v>
      </c>
      <c r="M102" s="2" t="s">
        <v>156</v>
      </c>
    </row>
    <row r="103" spans="12:13" ht="15.75" customHeight="1">
      <c r="L103" s="2" t="s">
        <v>65</v>
      </c>
      <c r="M103" s="2" t="s">
        <v>157</v>
      </c>
    </row>
    <row r="104" spans="12:13" ht="15.75" customHeight="1">
      <c r="L104" s="2" t="s">
        <v>65</v>
      </c>
      <c r="M104" s="2" t="s">
        <v>158</v>
      </c>
    </row>
    <row r="105" spans="12:13" ht="15.75" customHeight="1">
      <c r="L105" s="2" t="s">
        <v>159</v>
      </c>
      <c r="M105" s="8" t="s">
        <v>160</v>
      </c>
    </row>
    <row r="106" spans="12:13" ht="15.75" customHeight="1">
      <c r="L106" s="2" t="s">
        <v>159</v>
      </c>
      <c r="M106" s="8" t="s">
        <v>161</v>
      </c>
    </row>
    <row r="107" spans="12:13" ht="15.75" customHeight="1">
      <c r="L107" s="2" t="s">
        <v>159</v>
      </c>
      <c r="M107" s="8" t="s">
        <v>162</v>
      </c>
    </row>
    <row r="108" spans="12:13" ht="15.75" customHeight="1">
      <c r="L108" s="2" t="s">
        <v>159</v>
      </c>
      <c r="M108" s="8" t="s">
        <v>163</v>
      </c>
    </row>
    <row r="109" spans="12:13" ht="15.75" customHeight="1">
      <c r="L109" s="2" t="s">
        <v>159</v>
      </c>
      <c r="M109" s="8" t="s">
        <v>164</v>
      </c>
    </row>
    <row r="110" spans="12:13" ht="15.75" customHeight="1">
      <c r="L110" s="2" t="s">
        <v>159</v>
      </c>
      <c r="M110" s="8" t="s">
        <v>165</v>
      </c>
    </row>
    <row r="111" spans="12:13" ht="15.75" customHeight="1">
      <c r="L111" s="2" t="s">
        <v>69</v>
      </c>
      <c r="M111" s="2" t="s">
        <v>166</v>
      </c>
    </row>
    <row r="112" spans="12:13" ht="15.75" customHeight="1">
      <c r="L112" s="2" t="s">
        <v>69</v>
      </c>
      <c r="M112" s="2" t="s">
        <v>167</v>
      </c>
    </row>
    <row r="113" spans="12:13" ht="15.75" customHeight="1">
      <c r="L113" s="2" t="s">
        <v>69</v>
      </c>
      <c r="M113" s="2" t="s">
        <v>168</v>
      </c>
    </row>
    <row r="114" spans="12:13" ht="15.75" customHeight="1">
      <c r="L114" s="2" t="s">
        <v>72</v>
      </c>
      <c r="M114" s="10" t="s">
        <v>169</v>
      </c>
    </row>
    <row r="115" spans="12:13" ht="15.75" customHeight="1">
      <c r="L115" s="2" t="s">
        <v>72</v>
      </c>
      <c r="M115" s="10" t="s">
        <v>170</v>
      </c>
    </row>
    <row r="116" spans="12:13" ht="15.75" customHeight="1">
      <c r="L116" s="2" t="s">
        <v>72</v>
      </c>
      <c r="M116" s="10" t="s">
        <v>171</v>
      </c>
    </row>
    <row r="117" spans="12:13" ht="15.75" customHeight="1">
      <c r="L117" s="2" t="s">
        <v>72</v>
      </c>
      <c r="M117" s="10" t="s">
        <v>172</v>
      </c>
    </row>
    <row r="118" spans="12:13" ht="15.75" customHeight="1">
      <c r="L118" s="2" t="s">
        <v>72</v>
      </c>
      <c r="M118" s="10" t="s">
        <v>173</v>
      </c>
    </row>
    <row r="119" spans="12:13" ht="15.75" customHeight="1">
      <c r="L119" s="2" t="s">
        <v>72</v>
      </c>
      <c r="M119" s="10" t="s">
        <v>174</v>
      </c>
    </row>
    <row r="120" spans="12:13" ht="15.75" customHeight="1">
      <c r="L120" s="2" t="s">
        <v>72</v>
      </c>
      <c r="M120" s="10" t="s">
        <v>174</v>
      </c>
    </row>
    <row r="121" spans="12:13" ht="15.75" customHeight="1">
      <c r="L121" s="2" t="s">
        <v>75</v>
      </c>
      <c r="M121" s="2" t="s">
        <v>175</v>
      </c>
    </row>
    <row r="122" spans="12:13" ht="15.75" customHeight="1">
      <c r="L122" s="2" t="s">
        <v>75</v>
      </c>
      <c r="M122" s="2" t="s">
        <v>176</v>
      </c>
    </row>
    <row r="123" spans="12:13" ht="15.75" customHeight="1">
      <c r="L123" s="2" t="s">
        <v>75</v>
      </c>
      <c r="M123" s="2" t="s">
        <v>177</v>
      </c>
    </row>
    <row r="124" spans="12:13" ht="15.75" customHeight="1">
      <c r="L124" s="2" t="s">
        <v>75</v>
      </c>
      <c r="M124" s="2" t="s">
        <v>178</v>
      </c>
    </row>
    <row r="125" spans="12:13" ht="15.75" customHeight="1">
      <c r="L125" s="2" t="s">
        <v>75</v>
      </c>
      <c r="M125" s="2" t="s">
        <v>179</v>
      </c>
    </row>
    <row r="126" spans="12:13" ht="15.75" customHeight="1">
      <c r="L126" s="2" t="s">
        <v>78</v>
      </c>
      <c r="M126" s="11" t="s">
        <v>180</v>
      </c>
    </row>
    <row r="127" spans="12:13" ht="15.75" customHeight="1">
      <c r="L127" s="2" t="s">
        <v>78</v>
      </c>
      <c r="M127" s="11" t="s">
        <v>181</v>
      </c>
    </row>
    <row r="128" spans="12:13" ht="15.75" customHeight="1">
      <c r="L128" s="2" t="s">
        <v>81</v>
      </c>
      <c r="M128" s="2" t="s">
        <v>182</v>
      </c>
    </row>
    <row r="129" spans="12:13" ht="15.75" customHeight="1">
      <c r="L129" s="2" t="s">
        <v>81</v>
      </c>
      <c r="M129" s="2" t="s">
        <v>183</v>
      </c>
    </row>
    <row r="130" spans="12:13" ht="15.75" customHeight="1">
      <c r="L130" s="2" t="s">
        <v>84</v>
      </c>
      <c r="M130" s="12" t="s">
        <v>184</v>
      </c>
    </row>
    <row r="131" spans="12:13" ht="15.75" customHeight="1">
      <c r="L131" s="2" t="s">
        <v>84</v>
      </c>
      <c r="M131" s="12" t="s">
        <v>185</v>
      </c>
    </row>
    <row r="132" spans="12:13" ht="15.75" customHeight="1">
      <c r="L132" s="2" t="s">
        <v>86</v>
      </c>
      <c r="M132" s="2" t="s">
        <v>186</v>
      </c>
    </row>
    <row r="133" spans="12:13" ht="15.75" customHeight="1">
      <c r="L133" s="2" t="s">
        <v>86</v>
      </c>
      <c r="M133" s="2" t="s">
        <v>187</v>
      </c>
    </row>
    <row r="134" spans="12:13" ht="15.75" customHeight="1">
      <c r="L134" s="2" t="s">
        <v>86</v>
      </c>
      <c r="M134" s="2" t="s">
        <v>188</v>
      </c>
    </row>
    <row r="135" spans="12:13" ht="15.75" customHeight="1">
      <c r="L135" s="2" t="s">
        <v>86</v>
      </c>
      <c r="M135" s="2" t="s">
        <v>189</v>
      </c>
    </row>
    <row r="136" spans="12:13" ht="15.75" customHeight="1"/>
    <row r="137" spans="12:13" ht="15.75" customHeight="1"/>
    <row r="138" spans="12:13" ht="15.75" customHeight="1"/>
    <row r="139" spans="12:13" ht="15.75" customHeight="1"/>
    <row r="140" spans="12:13" ht="15.75" customHeight="1"/>
    <row r="141" spans="12:13" ht="15.75" customHeight="1"/>
    <row r="142" spans="12:13" ht="15.75" customHeight="1"/>
    <row r="143" spans="12:13" ht="15.75" customHeight="1"/>
    <row r="144" spans="12:1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4.42578125" defaultRowHeight="15" customHeight="1"/>
  <cols>
    <col min="1" max="1" width="13" customWidth="1"/>
    <col min="2" max="2" width="21.5703125" customWidth="1"/>
    <col min="3" max="26" width="11.42578125" customWidth="1"/>
  </cols>
  <sheetData>
    <row r="1" spans="1:26" ht="29.25" customHeight="1">
      <c r="A1" s="92"/>
      <c r="B1" s="414" t="s">
        <v>574</v>
      </c>
      <c r="C1" s="372"/>
      <c r="D1" s="372"/>
      <c r="E1" s="372"/>
      <c r="F1" s="372"/>
      <c r="G1" s="372"/>
      <c r="H1" s="372"/>
      <c r="I1" s="372"/>
      <c r="J1" s="372"/>
      <c r="K1" s="372"/>
      <c r="L1" s="372"/>
      <c r="M1" s="373"/>
      <c r="N1" s="93"/>
      <c r="O1" s="93"/>
      <c r="P1" s="93"/>
      <c r="Q1" s="93"/>
      <c r="R1" s="93"/>
      <c r="S1" s="93"/>
      <c r="T1" s="93"/>
      <c r="U1" s="93"/>
      <c r="V1" s="93"/>
      <c r="W1" s="93"/>
      <c r="X1" s="93"/>
      <c r="Y1" s="93"/>
      <c r="Z1" s="93"/>
    </row>
    <row r="2" spans="1:26" ht="40.5" customHeight="1">
      <c r="A2" s="459" t="s">
        <v>449</v>
      </c>
      <c r="B2" s="94" t="s">
        <v>450</v>
      </c>
      <c r="C2" s="418" t="s">
        <v>437</v>
      </c>
      <c r="D2" s="419"/>
      <c r="E2" s="419"/>
      <c r="F2" s="419"/>
      <c r="G2" s="419"/>
      <c r="H2" s="419"/>
      <c r="I2" s="419"/>
      <c r="J2" s="419"/>
      <c r="K2" s="419"/>
      <c r="L2" s="419"/>
      <c r="M2" s="420"/>
      <c r="N2" s="93"/>
      <c r="O2" s="93"/>
      <c r="P2" s="93"/>
      <c r="Q2" s="93"/>
      <c r="R2" s="93"/>
      <c r="S2" s="93"/>
      <c r="T2" s="93"/>
      <c r="U2" s="93"/>
      <c r="V2" s="93"/>
      <c r="W2" s="93"/>
      <c r="X2" s="93"/>
      <c r="Y2" s="93"/>
      <c r="Z2" s="93"/>
    </row>
    <row r="3" spans="1:26" ht="42.75" customHeight="1">
      <c r="A3" s="427"/>
      <c r="B3" s="95" t="s">
        <v>452</v>
      </c>
      <c r="C3" s="413" t="s">
        <v>575</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27"/>
      <c r="B4" s="96"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32.25" customHeight="1">
      <c r="A5" s="427"/>
      <c r="B5" s="103" t="s">
        <v>454</v>
      </c>
      <c r="C5" s="422"/>
      <c r="D5" s="423"/>
      <c r="E5" s="423"/>
      <c r="F5" s="423"/>
      <c r="G5" s="423"/>
      <c r="H5" s="423"/>
      <c r="I5" s="423"/>
      <c r="J5" s="423"/>
      <c r="K5" s="423"/>
      <c r="L5" s="423"/>
      <c r="M5" s="424"/>
      <c r="N5" s="93"/>
      <c r="O5" s="93"/>
      <c r="P5" s="93"/>
      <c r="Q5" s="93"/>
      <c r="R5" s="93"/>
      <c r="S5" s="93"/>
      <c r="T5" s="93"/>
      <c r="U5" s="93"/>
      <c r="V5" s="93"/>
      <c r="W5" s="93"/>
      <c r="X5" s="93"/>
      <c r="Y5" s="93"/>
      <c r="Z5" s="93"/>
    </row>
    <row r="6" spans="1:26" ht="15.75" customHeight="1">
      <c r="A6" s="427"/>
      <c r="B6" s="96"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27"/>
      <c r="B7" s="104"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27"/>
      <c r="B8" s="433" t="s">
        <v>457</v>
      </c>
      <c r="C8" s="435"/>
      <c r="D8" s="436"/>
      <c r="E8" s="108"/>
      <c r="F8" s="108"/>
      <c r="G8" s="108"/>
      <c r="H8" s="108"/>
      <c r="I8" s="108"/>
      <c r="J8" s="108"/>
      <c r="K8" s="108"/>
      <c r="L8" s="109"/>
      <c r="M8" s="110"/>
      <c r="N8" s="93"/>
      <c r="O8" s="93"/>
      <c r="P8" s="93"/>
      <c r="Q8" s="93"/>
      <c r="R8" s="93"/>
      <c r="S8" s="93"/>
      <c r="T8" s="93"/>
      <c r="U8" s="93"/>
      <c r="V8" s="93"/>
      <c r="W8" s="93"/>
      <c r="X8" s="93"/>
      <c r="Y8" s="93"/>
      <c r="Z8" s="93"/>
    </row>
    <row r="9" spans="1:26" ht="18" customHeight="1">
      <c r="A9" s="427"/>
      <c r="B9" s="427"/>
      <c r="C9" s="437"/>
      <c r="D9" s="438"/>
      <c r="E9" s="111"/>
      <c r="F9" s="441"/>
      <c r="G9" s="361"/>
      <c r="H9" s="111"/>
      <c r="I9" s="441"/>
      <c r="J9" s="361"/>
      <c r="K9" s="111"/>
      <c r="L9" s="112"/>
      <c r="M9" s="113"/>
      <c r="N9" s="93"/>
      <c r="O9" s="93"/>
      <c r="P9" s="93"/>
      <c r="Q9" s="93"/>
      <c r="R9" s="93"/>
      <c r="S9" s="93"/>
      <c r="T9" s="93"/>
      <c r="U9" s="93"/>
      <c r="V9" s="93"/>
      <c r="W9" s="93"/>
      <c r="X9" s="93"/>
      <c r="Y9" s="93"/>
      <c r="Z9" s="93"/>
    </row>
    <row r="10" spans="1:26" ht="15.75" customHeight="1">
      <c r="A10" s="427"/>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216" customHeight="1">
      <c r="A11" s="434"/>
      <c r="B11" s="95" t="s">
        <v>460</v>
      </c>
      <c r="C11" s="461" t="s">
        <v>576</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5.75" customHeight="1">
      <c r="A12" s="429" t="s">
        <v>462</v>
      </c>
      <c r="B12" s="104" t="s">
        <v>218</v>
      </c>
      <c r="C12" s="398" t="s">
        <v>324</v>
      </c>
      <c r="D12" s="392"/>
      <c r="E12" s="147"/>
      <c r="F12" s="147"/>
      <c r="G12" s="147"/>
      <c r="H12" s="147"/>
      <c r="I12" s="147"/>
      <c r="J12" s="147"/>
      <c r="K12" s="147"/>
      <c r="L12" s="184"/>
      <c r="M12" s="185"/>
      <c r="N12" s="93"/>
      <c r="O12" s="93"/>
      <c r="P12" s="93"/>
      <c r="Q12" s="93"/>
      <c r="R12" s="93"/>
      <c r="S12" s="93"/>
      <c r="T12" s="93"/>
      <c r="U12" s="93"/>
      <c r="V12" s="93"/>
      <c r="W12" s="93"/>
      <c r="X12" s="93"/>
      <c r="Y12" s="93"/>
      <c r="Z12" s="93"/>
    </row>
    <row r="13" spans="1:26" ht="8.25" customHeight="1">
      <c r="A13" s="416"/>
      <c r="B13" s="433" t="s">
        <v>464</v>
      </c>
      <c r="C13" s="117"/>
      <c r="D13" s="118"/>
      <c r="E13" s="118"/>
      <c r="F13" s="118"/>
      <c r="G13" s="118"/>
      <c r="H13" s="118"/>
      <c r="I13" s="118"/>
      <c r="J13" s="118"/>
      <c r="K13" s="118"/>
      <c r="L13" s="118"/>
      <c r="M13" s="119"/>
      <c r="N13" s="93"/>
      <c r="O13" s="93"/>
      <c r="P13" s="93"/>
      <c r="Q13" s="93"/>
      <c r="R13" s="93"/>
      <c r="S13" s="93"/>
      <c r="T13" s="93"/>
      <c r="U13" s="93"/>
      <c r="V13" s="93"/>
      <c r="W13" s="93"/>
      <c r="X13" s="93"/>
      <c r="Y13" s="93"/>
      <c r="Z13" s="93"/>
    </row>
    <row r="14" spans="1:26" ht="9" customHeight="1">
      <c r="A14" s="416"/>
      <c r="B14" s="427"/>
      <c r="C14" s="120"/>
      <c r="D14" s="121"/>
      <c r="E14" s="122"/>
      <c r="F14" s="121"/>
      <c r="G14" s="122"/>
      <c r="H14" s="121"/>
      <c r="I14" s="122"/>
      <c r="J14" s="121"/>
      <c r="K14" s="122"/>
      <c r="L14" s="122"/>
      <c r="M14" s="123"/>
      <c r="N14" s="93"/>
      <c r="O14" s="93"/>
      <c r="P14" s="93"/>
      <c r="Q14" s="93"/>
      <c r="R14" s="93"/>
      <c r="S14" s="93"/>
      <c r="T14" s="93"/>
      <c r="U14" s="93"/>
      <c r="V14" s="93"/>
      <c r="W14" s="93"/>
      <c r="X14" s="93"/>
      <c r="Y14" s="93"/>
      <c r="Z14" s="93"/>
    </row>
    <row r="15" spans="1:26" ht="15.75" customHeight="1">
      <c r="A15" s="416"/>
      <c r="B15" s="427"/>
      <c r="C15" s="124" t="s">
        <v>465</v>
      </c>
      <c r="D15" s="125"/>
      <c r="E15" s="126" t="s">
        <v>466</v>
      </c>
      <c r="F15" s="125"/>
      <c r="G15" s="126" t="s">
        <v>467</v>
      </c>
      <c r="H15" s="125"/>
      <c r="I15" s="126" t="s">
        <v>468</v>
      </c>
      <c r="J15" s="100"/>
      <c r="K15" s="126"/>
      <c r="L15" s="126"/>
      <c r="M15" s="123"/>
      <c r="N15" s="93"/>
      <c r="O15" s="93"/>
      <c r="P15" s="93"/>
      <c r="Q15" s="93"/>
      <c r="R15" s="93"/>
      <c r="S15" s="93"/>
      <c r="T15" s="93"/>
      <c r="U15" s="93"/>
      <c r="V15" s="93"/>
      <c r="W15" s="93"/>
      <c r="X15" s="93"/>
      <c r="Y15" s="93"/>
      <c r="Z15" s="93"/>
    </row>
    <row r="16" spans="1:26" ht="15.75" customHeight="1">
      <c r="A16" s="416"/>
      <c r="B16" s="427"/>
      <c r="C16" s="124" t="s">
        <v>469</v>
      </c>
      <c r="D16" s="127"/>
      <c r="E16" s="126" t="s">
        <v>470</v>
      </c>
      <c r="F16" s="128"/>
      <c r="G16" s="126" t="s">
        <v>471</v>
      </c>
      <c r="H16" s="128"/>
      <c r="I16" s="126"/>
      <c r="J16" s="122"/>
      <c r="K16" s="126"/>
      <c r="L16" s="126"/>
      <c r="M16" s="123"/>
      <c r="N16" s="93"/>
      <c r="O16" s="93"/>
      <c r="P16" s="93"/>
      <c r="Q16" s="93"/>
      <c r="R16" s="93"/>
      <c r="S16" s="93"/>
      <c r="T16" s="93"/>
      <c r="U16" s="93"/>
      <c r="V16" s="93"/>
      <c r="W16" s="93"/>
      <c r="X16" s="93"/>
      <c r="Y16" s="93"/>
      <c r="Z16" s="93"/>
    </row>
    <row r="17" spans="1:26" ht="15.75" customHeight="1">
      <c r="A17" s="416"/>
      <c r="B17" s="427"/>
      <c r="C17" s="124" t="s">
        <v>472</v>
      </c>
      <c r="D17" s="127"/>
      <c r="E17" s="126" t="s">
        <v>473</v>
      </c>
      <c r="F17" s="127"/>
      <c r="G17" s="126"/>
      <c r="H17" s="122"/>
      <c r="I17" s="126"/>
      <c r="J17" s="122"/>
      <c r="K17" s="126"/>
      <c r="L17" s="126"/>
      <c r="M17" s="123"/>
      <c r="N17" s="93"/>
      <c r="O17" s="93"/>
      <c r="P17" s="93"/>
      <c r="Q17" s="93"/>
      <c r="R17" s="93"/>
      <c r="S17" s="93"/>
      <c r="T17" s="93"/>
      <c r="U17" s="93"/>
      <c r="V17" s="93"/>
      <c r="W17" s="93"/>
      <c r="X17" s="93"/>
      <c r="Y17" s="93"/>
      <c r="Z17" s="93"/>
    </row>
    <row r="18" spans="1:26" ht="15.75" customHeight="1">
      <c r="A18" s="416"/>
      <c r="B18" s="427"/>
      <c r="C18" s="124" t="s">
        <v>105</v>
      </c>
      <c r="D18" s="128" t="s">
        <v>474</v>
      </c>
      <c r="E18" s="126" t="s">
        <v>475</v>
      </c>
      <c r="F18" s="411" t="s">
        <v>577</v>
      </c>
      <c r="G18" s="361"/>
      <c r="H18" s="114"/>
      <c r="I18" s="114"/>
      <c r="J18" s="114"/>
      <c r="K18" s="114"/>
      <c r="L18" s="114"/>
      <c r="M18" s="129"/>
      <c r="N18" s="93"/>
      <c r="O18" s="93"/>
      <c r="P18" s="93"/>
      <c r="Q18" s="93"/>
      <c r="R18" s="93"/>
      <c r="S18" s="93"/>
      <c r="T18" s="93"/>
      <c r="U18" s="93"/>
      <c r="V18" s="93"/>
      <c r="W18" s="93"/>
      <c r="X18" s="93"/>
      <c r="Y18" s="93"/>
      <c r="Z18" s="93"/>
    </row>
    <row r="19" spans="1:26" ht="9.75" customHeight="1">
      <c r="A19" s="416"/>
      <c r="B19" s="434"/>
      <c r="C19" s="130"/>
      <c r="D19" s="131"/>
      <c r="E19" s="131"/>
      <c r="F19" s="131"/>
      <c r="G19" s="131"/>
      <c r="H19" s="131"/>
      <c r="I19" s="131"/>
      <c r="J19" s="131"/>
      <c r="K19" s="131"/>
      <c r="L19" s="131"/>
      <c r="M19" s="132"/>
      <c r="N19" s="93"/>
      <c r="O19" s="93"/>
      <c r="P19" s="93"/>
      <c r="Q19" s="93"/>
      <c r="R19" s="93"/>
      <c r="S19" s="93"/>
      <c r="T19" s="93"/>
      <c r="U19" s="93"/>
      <c r="V19" s="93"/>
      <c r="W19" s="93"/>
      <c r="X19" s="93"/>
      <c r="Y19" s="93"/>
      <c r="Z19" s="93"/>
    </row>
    <row r="20" spans="1:26" ht="15.75" customHeight="1">
      <c r="A20" s="416"/>
      <c r="B20" s="433" t="s">
        <v>477</v>
      </c>
      <c r="C20" s="133"/>
      <c r="D20" s="118"/>
      <c r="E20" s="118"/>
      <c r="F20" s="118"/>
      <c r="G20" s="118"/>
      <c r="H20" s="118"/>
      <c r="I20" s="118"/>
      <c r="J20" s="118"/>
      <c r="K20" s="118"/>
      <c r="L20" s="109"/>
      <c r="M20" s="110"/>
      <c r="N20" s="93"/>
      <c r="O20" s="93"/>
      <c r="P20" s="93"/>
      <c r="Q20" s="93"/>
      <c r="R20" s="93"/>
      <c r="S20" s="93"/>
      <c r="T20" s="93"/>
      <c r="U20" s="93"/>
      <c r="V20" s="93"/>
      <c r="W20" s="93"/>
      <c r="X20" s="93"/>
      <c r="Y20" s="93"/>
      <c r="Z20" s="93"/>
    </row>
    <row r="21" spans="1:26" ht="15.75" customHeight="1">
      <c r="A21" s="416"/>
      <c r="B21" s="427"/>
      <c r="C21" s="124" t="s">
        <v>478</v>
      </c>
      <c r="D21" s="128"/>
      <c r="E21" s="134"/>
      <c r="F21" s="126" t="s">
        <v>479</v>
      </c>
      <c r="G21" s="127"/>
      <c r="H21" s="134"/>
      <c r="I21" s="126" t="s">
        <v>480</v>
      </c>
      <c r="J21" s="127" t="s">
        <v>474</v>
      </c>
      <c r="K21" s="134"/>
      <c r="L21" s="112"/>
      <c r="M21" s="113"/>
      <c r="N21" s="93"/>
      <c r="O21" s="93"/>
      <c r="P21" s="93"/>
      <c r="Q21" s="93"/>
      <c r="R21" s="93"/>
      <c r="S21" s="93"/>
      <c r="T21" s="93"/>
      <c r="U21" s="93"/>
      <c r="V21" s="93"/>
      <c r="W21" s="93"/>
      <c r="X21" s="93"/>
      <c r="Y21" s="93"/>
      <c r="Z21" s="93"/>
    </row>
    <row r="22" spans="1:26" ht="15.75" customHeight="1">
      <c r="A22" s="416"/>
      <c r="B22" s="427"/>
      <c r="C22" s="124" t="s">
        <v>481</v>
      </c>
      <c r="D22" s="135"/>
      <c r="E22" s="112"/>
      <c r="F22" s="126" t="s">
        <v>482</v>
      </c>
      <c r="G22" s="128"/>
      <c r="H22" s="112"/>
      <c r="I22" s="136"/>
      <c r="J22" s="112"/>
      <c r="K22" s="111"/>
      <c r="L22" s="112"/>
      <c r="M22" s="113"/>
      <c r="N22" s="93"/>
      <c r="O22" s="93"/>
      <c r="P22" s="93"/>
      <c r="Q22" s="93"/>
      <c r="R22" s="93"/>
      <c r="S22" s="93"/>
      <c r="T22" s="93"/>
      <c r="U22" s="93"/>
      <c r="V22" s="93"/>
      <c r="W22" s="93"/>
      <c r="X22" s="93"/>
      <c r="Y22" s="93"/>
      <c r="Z22" s="93"/>
    </row>
    <row r="23" spans="1:26" ht="15.75" customHeight="1">
      <c r="A23" s="416"/>
      <c r="B23" s="427"/>
      <c r="C23" s="137"/>
      <c r="D23" s="121"/>
      <c r="E23" s="121"/>
      <c r="F23" s="121"/>
      <c r="G23" s="121"/>
      <c r="H23" s="121"/>
      <c r="I23" s="121"/>
      <c r="J23" s="121"/>
      <c r="K23" s="121"/>
      <c r="L23" s="115"/>
      <c r="M23" s="116"/>
      <c r="N23" s="93"/>
      <c r="O23" s="93"/>
      <c r="P23" s="93"/>
      <c r="Q23" s="93"/>
      <c r="R23" s="93"/>
      <c r="S23" s="93"/>
      <c r="T23" s="93"/>
      <c r="U23" s="93"/>
      <c r="V23" s="93"/>
      <c r="W23" s="93"/>
      <c r="X23" s="93"/>
      <c r="Y23" s="93"/>
      <c r="Z23" s="93"/>
    </row>
    <row r="24" spans="1:26" ht="15.75" customHeight="1">
      <c r="A24" s="416"/>
      <c r="B24" s="138" t="s">
        <v>483</v>
      </c>
      <c r="C24" s="139"/>
      <c r="D24" s="140"/>
      <c r="E24" s="140"/>
      <c r="F24" s="140"/>
      <c r="G24" s="140"/>
      <c r="H24" s="140"/>
      <c r="I24" s="140"/>
      <c r="J24" s="140"/>
      <c r="K24" s="140"/>
      <c r="L24" s="140"/>
      <c r="M24" s="141"/>
      <c r="N24" s="93"/>
      <c r="O24" s="93"/>
      <c r="P24" s="93"/>
      <c r="Q24" s="93"/>
      <c r="R24" s="93"/>
      <c r="S24" s="93"/>
      <c r="T24" s="93"/>
      <c r="U24" s="93"/>
      <c r="V24" s="93"/>
      <c r="W24" s="93"/>
      <c r="X24" s="93"/>
      <c r="Y24" s="93"/>
      <c r="Z24" s="93"/>
    </row>
    <row r="25" spans="1:26" ht="15.75" customHeight="1">
      <c r="A25" s="416"/>
      <c r="B25" s="142"/>
      <c r="C25" s="143" t="s">
        <v>484</v>
      </c>
      <c r="D25" s="144" t="s">
        <v>268</v>
      </c>
      <c r="E25" s="134"/>
      <c r="F25" s="145" t="s">
        <v>485</v>
      </c>
      <c r="G25" s="128"/>
      <c r="H25" s="134"/>
      <c r="I25" s="145" t="s">
        <v>486</v>
      </c>
      <c r="J25" s="146"/>
      <c r="K25" s="147"/>
      <c r="L25" s="148"/>
      <c r="M25" s="149"/>
      <c r="N25" s="93"/>
      <c r="O25" s="93"/>
      <c r="P25" s="93"/>
      <c r="Q25" s="93"/>
      <c r="R25" s="93"/>
      <c r="S25" s="93"/>
      <c r="T25" s="93"/>
      <c r="U25" s="93"/>
      <c r="V25" s="93"/>
      <c r="W25" s="93"/>
      <c r="X25" s="93"/>
      <c r="Y25" s="93"/>
      <c r="Z25" s="93"/>
    </row>
    <row r="26" spans="1:26" ht="15.75" customHeight="1">
      <c r="A26" s="416"/>
      <c r="B26" s="103"/>
      <c r="C26" s="130"/>
      <c r="D26" s="131"/>
      <c r="E26" s="131"/>
      <c r="F26" s="131"/>
      <c r="G26" s="131"/>
      <c r="H26" s="131"/>
      <c r="I26" s="131"/>
      <c r="J26" s="131"/>
      <c r="K26" s="131"/>
      <c r="L26" s="131"/>
      <c r="M26" s="132"/>
      <c r="N26" s="93"/>
      <c r="O26" s="93"/>
      <c r="P26" s="93"/>
      <c r="Q26" s="93"/>
      <c r="R26" s="93"/>
      <c r="S26" s="93"/>
      <c r="T26" s="93"/>
      <c r="U26" s="93"/>
      <c r="V26" s="93"/>
      <c r="W26" s="93"/>
      <c r="X26" s="93"/>
      <c r="Y26" s="93"/>
      <c r="Z26" s="93"/>
    </row>
    <row r="27" spans="1:26" ht="15.75" customHeight="1">
      <c r="A27" s="416"/>
      <c r="B27" s="426" t="s">
        <v>487</v>
      </c>
      <c r="C27" s="150"/>
      <c r="D27" s="151"/>
      <c r="E27" s="151"/>
      <c r="F27" s="151"/>
      <c r="G27" s="151"/>
      <c r="H27" s="151"/>
      <c r="I27" s="151"/>
      <c r="J27" s="151"/>
      <c r="K27" s="151"/>
      <c r="L27" s="112"/>
      <c r="M27" s="113"/>
      <c r="N27" s="93"/>
      <c r="O27" s="93"/>
      <c r="P27" s="93"/>
      <c r="Q27" s="93"/>
      <c r="R27" s="93"/>
      <c r="S27" s="93"/>
      <c r="T27" s="93"/>
      <c r="U27" s="93"/>
      <c r="V27" s="93"/>
      <c r="W27" s="93"/>
      <c r="X27" s="93"/>
      <c r="Y27" s="93"/>
      <c r="Z27" s="93"/>
    </row>
    <row r="28" spans="1:26" ht="15.75" customHeight="1">
      <c r="A28" s="416"/>
      <c r="B28" s="427"/>
      <c r="C28" s="152" t="s">
        <v>488</v>
      </c>
      <c r="D28" s="153">
        <v>2022</v>
      </c>
      <c r="E28" s="154"/>
      <c r="F28" s="134" t="s">
        <v>489</v>
      </c>
      <c r="G28" s="155" t="s">
        <v>490</v>
      </c>
      <c r="H28" s="154"/>
      <c r="I28" s="145"/>
      <c r="J28" s="154"/>
      <c r="K28" s="154"/>
      <c r="L28" s="112"/>
      <c r="M28" s="113"/>
      <c r="N28" s="93"/>
      <c r="O28" s="93"/>
      <c r="P28" s="93"/>
      <c r="Q28" s="93"/>
      <c r="R28" s="93"/>
      <c r="S28" s="93"/>
      <c r="T28" s="93"/>
      <c r="U28" s="93"/>
      <c r="V28" s="93"/>
      <c r="W28" s="93"/>
      <c r="X28" s="93"/>
      <c r="Y28" s="93"/>
      <c r="Z28" s="93"/>
    </row>
    <row r="29" spans="1:26" ht="15.75" customHeight="1">
      <c r="A29" s="416"/>
      <c r="B29" s="427"/>
      <c r="C29" s="152"/>
      <c r="D29" s="156"/>
      <c r="E29" s="154"/>
      <c r="F29" s="134"/>
      <c r="G29" s="154"/>
      <c r="H29" s="154"/>
      <c r="I29" s="145"/>
      <c r="J29" s="154"/>
      <c r="K29" s="154"/>
      <c r="L29" s="112"/>
      <c r="M29" s="113"/>
      <c r="N29" s="93"/>
      <c r="O29" s="93"/>
      <c r="P29" s="93"/>
      <c r="Q29" s="93"/>
      <c r="R29" s="93"/>
      <c r="S29" s="93"/>
      <c r="T29" s="93"/>
      <c r="U29" s="93"/>
      <c r="V29" s="93"/>
      <c r="W29" s="93"/>
      <c r="X29" s="93"/>
      <c r="Y29" s="93"/>
      <c r="Z29" s="93"/>
    </row>
    <row r="30" spans="1:26" ht="15.75" customHeight="1">
      <c r="A30" s="416"/>
      <c r="B30" s="138" t="s">
        <v>491</v>
      </c>
      <c r="C30" s="157"/>
      <c r="D30" s="158"/>
      <c r="E30" s="158"/>
      <c r="F30" s="158"/>
      <c r="G30" s="158"/>
      <c r="H30" s="158"/>
      <c r="I30" s="158"/>
      <c r="J30" s="158"/>
      <c r="K30" s="158"/>
      <c r="L30" s="158"/>
      <c r="M30" s="159"/>
      <c r="N30" s="93"/>
      <c r="O30" s="93"/>
      <c r="P30" s="93"/>
      <c r="Q30" s="93"/>
      <c r="R30" s="93"/>
      <c r="S30" s="93"/>
      <c r="T30" s="93"/>
      <c r="U30" s="93"/>
      <c r="V30" s="93"/>
      <c r="W30" s="93"/>
      <c r="X30" s="93"/>
      <c r="Y30" s="93"/>
      <c r="Z30" s="93"/>
    </row>
    <row r="31" spans="1:26" ht="15.75" customHeight="1">
      <c r="A31" s="416"/>
      <c r="B31" s="142"/>
      <c r="C31" s="124"/>
      <c r="D31" s="160">
        <v>2019</v>
      </c>
      <c r="E31" s="160"/>
      <c r="F31" s="160">
        <v>2020</v>
      </c>
      <c r="G31" s="160"/>
      <c r="H31" s="161">
        <v>2021</v>
      </c>
      <c r="I31" s="161"/>
      <c r="J31" s="161">
        <v>2022</v>
      </c>
      <c r="K31" s="160"/>
      <c r="L31" s="160">
        <v>2023</v>
      </c>
      <c r="M31" s="162"/>
      <c r="N31" s="93"/>
      <c r="O31" s="93"/>
      <c r="P31" s="93"/>
      <c r="Q31" s="93"/>
      <c r="R31" s="93"/>
      <c r="S31" s="93"/>
      <c r="T31" s="93"/>
      <c r="U31" s="93"/>
      <c r="V31" s="93"/>
      <c r="W31" s="93"/>
      <c r="X31" s="93"/>
      <c r="Y31" s="93"/>
      <c r="Z31" s="93"/>
    </row>
    <row r="32" spans="1:26" ht="15.75" customHeight="1">
      <c r="A32" s="416"/>
      <c r="B32" s="142"/>
      <c r="C32" s="124"/>
      <c r="D32" s="146" t="s">
        <v>269</v>
      </c>
      <c r="E32" s="148"/>
      <c r="F32" s="146" t="s">
        <v>269</v>
      </c>
      <c r="G32" s="148"/>
      <c r="H32" s="146" t="s">
        <v>269</v>
      </c>
      <c r="I32" s="148"/>
      <c r="J32" s="146">
        <v>4</v>
      </c>
      <c r="K32" s="148"/>
      <c r="L32" s="146">
        <v>5</v>
      </c>
      <c r="M32" s="163"/>
      <c r="N32" s="93"/>
      <c r="O32" s="93"/>
      <c r="P32" s="93"/>
      <c r="Q32" s="93"/>
      <c r="R32" s="93"/>
      <c r="S32" s="93"/>
      <c r="T32" s="93"/>
      <c r="U32" s="93"/>
      <c r="V32" s="93"/>
      <c r="W32" s="93"/>
      <c r="X32" s="93"/>
      <c r="Y32" s="93"/>
      <c r="Z32" s="93"/>
    </row>
    <row r="33" spans="1:26" ht="15.75" customHeight="1">
      <c r="A33" s="416"/>
      <c r="B33" s="142"/>
      <c r="C33" s="124"/>
      <c r="D33" s="160">
        <v>2024</v>
      </c>
      <c r="E33" s="160"/>
      <c r="F33" s="160">
        <v>2025</v>
      </c>
      <c r="G33" s="160"/>
      <c r="H33" s="161">
        <v>2026</v>
      </c>
      <c r="I33" s="161"/>
      <c r="J33" s="161">
        <v>2027</v>
      </c>
      <c r="K33" s="160"/>
      <c r="L33" s="160">
        <v>2028</v>
      </c>
      <c r="M33" s="123"/>
      <c r="N33" s="93"/>
      <c r="O33" s="93"/>
      <c r="P33" s="93"/>
      <c r="Q33" s="93"/>
      <c r="R33" s="93"/>
      <c r="S33" s="93"/>
      <c r="T33" s="93"/>
      <c r="U33" s="93"/>
      <c r="V33" s="93"/>
      <c r="W33" s="93"/>
      <c r="X33" s="93"/>
      <c r="Y33" s="93"/>
      <c r="Z33" s="93"/>
    </row>
    <row r="34" spans="1:26" ht="15.75" customHeight="1">
      <c r="A34" s="416"/>
      <c r="B34" s="142"/>
      <c r="C34" s="124"/>
      <c r="D34" s="146">
        <v>5</v>
      </c>
      <c r="E34" s="148"/>
      <c r="F34" s="146">
        <v>5</v>
      </c>
      <c r="G34" s="148"/>
      <c r="H34" s="146">
        <v>5</v>
      </c>
      <c r="I34" s="148"/>
      <c r="J34" s="146">
        <v>6</v>
      </c>
      <c r="K34" s="148"/>
      <c r="L34" s="146">
        <v>6</v>
      </c>
      <c r="M34" s="163"/>
      <c r="N34" s="93"/>
      <c r="O34" s="93"/>
      <c r="P34" s="93"/>
      <c r="Q34" s="93"/>
      <c r="R34" s="93"/>
      <c r="S34" s="93"/>
      <c r="T34" s="93"/>
      <c r="U34" s="93"/>
      <c r="V34" s="93"/>
      <c r="W34" s="93"/>
      <c r="X34" s="93"/>
      <c r="Y34" s="93"/>
      <c r="Z34" s="93"/>
    </row>
    <row r="35" spans="1:26" ht="15.75" customHeight="1">
      <c r="A35" s="416"/>
      <c r="B35" s="142"/>
      <c r="C35" s="124"/>
      <c r="D35" s="160">
        <v>2029</v>
      </c>
      <c r="E35" s="160"/>
      <c r="F35" s="160">
        <v>2030</v>
      </c>
      <c r="G35" s="160"/>
      <c r="H35" s="161">
        <v>2031</v>
      </c>
      <c r="I35" s="161"/>
      <c r="J35" s="161">
        <v>2032</v>
      </c>
      <c r="K35" s="160"/>
      <c r="L35" s="160">
        <v>2033</v>
      </c>
      <c r="M35" s="123"/>
      <c r="N35" s="93"/>
      <c r="O35" s="93"/>
      <c r="P35" s="93"/>
      <c r="Q35" s="93"/>
      <c r="R35" s="93"/>
      <c r="S35" s="93"/>
      <c r="T35" s="93"/>
      <c r="U35" s="93"/>
      <c r="V35" s="93"/>
      <c r="W35" s="93"/>
      <c r="X35" s="93"/>
      <c r="Y35" s="93"/>
      <c r="Z35" s="93"/>
    </row>
    <row r="36" spans="1:26" ht="15.75" customHeight="1">
      <c r="A36" s="416"/>
      <c r="B36" s="142"/>
      <c r="C36" s="124"/>
      <c r="D36" s="146">
        <v>6</v>
      </c>
      <c r="E36" s="148"/>
      <c r="F36" s="146">
        <v>7</v>
      </c>
      <c r="G36" s="148"/>
      <c r="H36" s="146">
        <v>7</v>
      </c>
      <c r="I36" s="148"/>
      <c r="J36" s="146">
        <v>7</v>
      </c>
      <c r="K36" s="148"/>
      <c r="L36" s="146">
        <v>7</v>
      </c>
      <c r="M36" s="163"/>
      <c r="N36" s="93"/>
      <c r="O36" s="93"/>
      <c r="P36" s="93"/>
      <c r="Q36" s="93"/>
      <c r="R36" s="93"/>
      <c r="S36" s="93"/>
      <c r="T36" s="93"/>
      <c r="U36" s="93"/>
      <c r="V36" s="93"/>
      <c r="W36" s="93"/>
      <c r="X36" s="93"/>
      <c r="Y36" s="93"/>
      <c r="Z36" s="93"/>
    </row>
    <row r="37" spans="1:26" ht="15.75" customHeight="1">
      <c r="A37" s="416"/>
      <c r="B37" s="142"/>
      <c r="C37" s="124"/>
      <c r="D37" s="164">
        <v>2034</v>
      </c>
      <c r="E37" s="164"/>
      <c r="F37" s="164">
        <v>2035</v>
      </c>
      <c r="G37" s="164"/>
      <c r="H37" s="165">
        <v>2036</v>
      </c>
      <c r="I37" s="165"/>
      <c r="J37" s="165">
        <v>2037</v>
      </c>
      <c r="K37" s="165"/>
      <c r="L37" s="165">
        <v>2038</v>
      </c>
      <c r="M37" s="141"/>
      <c r="N37" s="93"/>
      <c r="O37" s="93"/>
      <c r="P37" s="93"/>
      <c r="Q37" s="93"/>
      <c r="R37" s="93"/>
      <c r="S37" s="93"/>
      <c r="T37" s="93"/>
      <c r="U37" s="93"/>
      <c r="V37" s="93"/>
      <c r="W37" s="93"/>
      <c r="X37" s="93"/>
      <c r="Y37" s="93"/>
      <c r="Z37" s="93"/>
    </row>
    <row r="38" spans="1:26" ht="15.75" customHeight="1">
      <c r="A38" s="416"/>
      <c r="B38" s="142"/>
      <c r="C38" s="124"/>
      <c r="D38" s="146">
        <v>7</v>
      </c>
      <c r="E38" s="148"/>
      <c r="F38" s="400">
        <v>8</v>
      </c>
      <c r="G38" s="367"/>
      <c r="H38" s="400">
        <v>8</v>
      </c>
      <c r="I38" s="367"/>
      <c r="J38" s="400">
        <v>8</v>
      </c>
      <c r="K38" s="367"/>
      <c r="L38" s="400">
        <v>8</v>
      </c>
      <c r="M38" s="367"/>
      <c r="N38" s="93"/>
      <c r="O38" s="93"/>
      <c r="P38" s="93"/>
      <c r="Q38" s="93"/>
      <c r="R38" s="93"/>
      <c r="S38" s="93"/>
      <c r="T38" s="93"/>
      <c r="U38" s="93"/>
      <c r="V38" s="93"/>
      <c r="W38" s="93"/>
      <c r="X38" s="93"/>
      <c r="Y38" s="93"/>
      <c r="Z38" s="93"/>
    </row>
    <row r="39" spans="1:26" ht="15.75" customHeight="1">
      <c r="A39" s="416"/>
      <c r="B39" s="142"/>
      <c r="C39" s="124"/>
      <c r="D39" s="131" t="s">
        <v>492</v>
      </c>
      <c r="E39" s="131"/>
      <c r="F39" s="187"/>
      <c r="G39" s="187"/>
      <c r="H39" s="187"/>
      <c r="I39" s="187"/>
      <c r="J39" s="187"/>
      <c r="K39" s="187"/>
      <c r="L39" s="187"/>
      <c r="M39" s="195"/>
      <c r="N39" s="93"/>
      <c r="O39" s="93"/>
      <c r="P39" s="93"/>
      <c r="Q39" s="93"/>
      <c r="R39" s="93"/>
      <c r="S39" s="93"/>
      <c r="T39" s="93"/>
      <c r="U39" s="93"/>
      <c r="V39" s="93"/>
      <c r="W39" s="93"/>
      <c r="X39" s="93"/>
      <c r="Y39" s="93"/>
      <c r="Z39" s="93"/>
    </row>
    <row r="40" spans="1:26" ht="15.75" customHeight="1">
      <c r="A40" s="416"/>
      <c r="B40" s="142"/>
      <c r="C40" s="124"/>
      <c r="D40" s="131">
        <v>109</v>
      </c>
      <c r="E40" s="131"/>
      <c r="F40" s="187"/>
      <c r="G40" s="187"/>
      <c r="H40" s="187"/>
      <c r="I40" s="187"/>
      <c r="J40" s="187"/>
      <c r="K40" s="187"/>
      <c r="L40" s="187"/>
      <c r="M40" s="212"/>
      <c r="N40" s="93"/>
      <c r="O40" s="93"/>
      <c r="P40" s="93"/>
      <c r="Q40" s="93"/>
      <c r="R40" s="93"/>
      <c r="S40" s="93"/>
      <c r="T40" s="93"/>
      <c r="U40" s="93"/>
      <c r="V40" s="93"/>
      <c r="W40" s="93"/>
      <c r="X40" s="93"/>
      <c r="Y40" s="93"/>
      <c r="Z40" s="93"/>
    </row>
    <row r="41" spans="1:26" ht="15.75" customHeight="1">
      <c r="A41" s="416"/>
      <c r="B41" s="103"/>
      <c r="C41" s="439"/>
      <c r="D41" s="360"/>
      <c r="E41" s="360"/>
      <c r="F41" s="360"/>
      <c r="G41" s="360"/>
      <c r="H41" s="360"/>
      <c r="I41" s="360"/>
      <c r="J41" s="360"/>
      <c r="K41" s="360"/>
      <c r="L41" s="360"/>
      <c r="M41" s="442"/>
      <c r="N41" s="93"/>
      <c r="O41" s="93"/>
      <c r="P41" s="93"/>
      <c r="Q41" s="93"/>
      <c r="R41" s="93"/>
      <c r="S41" s="93"/>
      <c r="T41" s="93"/>
      <c r="U41" s="93"/>
      <c r="V41" s="93"/>
      <c r="W41" s="93"/>
      <c r="X41" s="93"/>
      <c r="Y41" s="93"/>
      <c r="Z41" s="93"/>
    </row>
    <row r="42" spans="1:26" ht="18" customHeight="1">
      <c r="A42" s="416"/>
      <c r="B42" s="426" t="s">
        <v>493</v>
      </c>
      <c r="C42" s="167"/>
      <c r="D42" s="122"/>
      <c r="E42" s="122"/>
      <c r="F42" s="122"/>
      <c r="G42" s="122"/>
      <c r="H42" s="122"/>
      <c r="I42" s="122"/>
      <c r="J42" s="122"/>
      <c r="K42" s="122"/>
      <c r="L42" s="112"/>
      <c r="M42" s="113"/>
      <c r="N42" s="93"/>
      <c r="O42" s="93"/>
      <c r="P42" s="93"/>
      <c r="Q42" s="93"/>
      <c r="R42" s="93"/>
      <c r="S42" s="93"/>
      <c r="T42" s="93"/>
      <c r="U42" s="93"/>
      <c r="V42" s="93"/>
      <c r="W42" s="93"/>
      <c r="X42" s="93"/>
      <c r="Y42" s="93"/>
      <c r="Z42" s="93"/>
    </row>
    <row r="43" spans="1:26" ht="15.75" customHeight="1">
      <c r="A43" s="416"/>
      <c r="B43" s="427"/>
      <c r="C43" s="168"/>
      <c r="D43" s="169" t="s">
        <v>93</v>
      </c>
      <c r="E43" s="170" t="s">
        <v>95</v>
      </c>
      <c r="F43" s="401" t="s">
        <v>494</v>
      </c>
      <c r="G43" s="403"/>
      <c r="H43" s="369"/>
      <c r="I43" s="369"/>
      <c r="J43" s="370"/>
      <c r="K43" s="171" t="s">
        <v>475</v>
      </c>
      <c r="L43" s="404"/>
      <c r="M43" s="405"/>
      <c r="N43" s="93"/>
      <c r="O43" s="93"/>
      <c r="P43" s="93"/>
      <c r="Q43" s="93"/>
      <c r="R43" s="93"/>
      <c r="S43" s="93"/>
      <c r="T43" s="93"/>
      <c r="U43" s="93"/>
      <c r="V43" s="93"/>
      <c r="W43" s="93"/>
      <c r="X43" s="93"/>
      <c r="Y43" s="93"/>
      <c r="Z43" s="93"/>
    </row>
    <row r="44" spans="1:26" ht="15.75" customHeight="1">
      <c r="A44" s="416"/>
      <c r="B44" s="427"/>
      <c r="C44" s="168"/>
      <c r="D44" s="172"/>
      <c r="E44" s="127" t="s">
        <v>474</v>
      </c>
      <c r="F44" s="402"/>
      <c r="G44" s="397"/>
      <c r="H44" s="387"/>
      <c r="I44" s="387"/>
      <c r="J44" s="388"/>
      <c r="K44" s="112"/>
      <c r="L44" s="397"/>
      <c r="M44" s="406"/>
      <c r="N44" s="93"/>
      <c r="O44" s="93"/>
      <c r="P44" s="93"/>
      <c r="Q44" s="93"/>
      <c r="R44" s="93"/>
      <c r="S44" s="93"/>
      <c r="T44" s="93"/>
      <c r="U44" s="93"/>
      <c r="V44" s="93"/>
      <c r="W44" s="93"/>
      <c r="X44" s="93"/>
      <c r="Y44" s="93"/>
      <c r="Z44" s="93"/>
    </row>
    <row r="45" spans="1:26" ht="15.75" customHeight="1">
      <c r="A45" s="416"/>
      <c r="B45" s="434"/>
      <c r="C45" s="173"/>
      <c r="D45" s="115"/>
      <c r="E45" s="115"/>
      <c r="F45" s="115"/>
      <c r="G45" s="115"/>
      <c r="H45" s="115"/>
      <c r="I45" s="115"/>
      <c r="J45" s="115"/>
      <c r="K45" s="115"/>
      <c r="L45" s="112"/>
      <c r="M45" s="113"/>
      <c r="N45" s="93"/>
      <c r="O45" s="93"/>
      <c r="P45" s="93"/>
      <c r="Q45" s="93"/>
      <c r="R45" s="93"/>
      <c r="S45" s="93"/>
      <c r="T45" s="93"/>
      <c r="U45" s="93"/>
      <c r="V45" s="93"/>
      <c r="W45" s="93"/>
      <c r="X45" s="93"/>
      <c r="Y45" s="93"/>
      <c r="Z45" s="93"/>
    </row>
    <row r="46" spans="1:26" ht="82.5" customHeight="1">
      <c r="A46" s="416"/>
      <c r="B46" s="104" t="s">
        <v>495</v>
      </c>
      <c r="C46" s="398" t="s">
        <v>438</v>
      </c>
      <c r="D46" s="366"/>
      <c r="E46" s="366"/>
      <c r="F46" s="366"/>
      <c r="G46" s="366"/>
      <c r="H46" s="366"/>
      <c r="I46" s="366"/>
      <c r="J46" s="366"/>
      <c r="K46" s="366"/>
      <c r="L46" s="366"/>
      <c r="M46" s="399"/>
      <c r="N46" s="93"/>
      <c r="O46" s="93"/>
      <c r="P46" s="93"/>
      <c r="Q46" s="93"/>
      <c r="R46" s="93"/>
      <c r="S46" s="93"/>
      <c r="T46" s="93"/>
      <c r="U46" s="93"/>
      <c r="V46" s="93"/>
      <c r="W46" s="93"/>
      <c r="X46" s="93"/>
      <c r="Y46" s="93"/>
      <c r="Z46" s="93"/>
    </row>
    <row r="47" spans="1:26" ht="27" customHeight="1">
      <c r="A47" s="416"/>
      <c r="B47" s="104" t="s">
        <v>497</v>
      </c>
      <c r="C47" s="398" t="s">
        <v>279</v>
      </c>
      <c r="D47" s="366"/>
      <c r="E47" s="366"/>
      <c r="F47" s="366"/>
      <c r="G47" s="366"/>
      <c r="H47" s="366"/>
      <c r="I47" s="366"/>
      <c r="J47" s="366"/>
      <c r="K47" s="366"/>
      <c r="L47" s="366"/>
      <c r="M47" s="399"/>
      <c r="N47" s="93"/>
      <c r="O47" s="93"/>
      <c r="P47" s="93"/>
      <c r="Q47" s="93"/>
      <c r="R47" s="93"/>
      <c r="S47" s="93"/>
      <c r="T47" s="93"/>
      <c r="U47" s="93"/>
      <c r="V47" s="93"/>
      <c r="W47" s="93"/>
      <c r="X47" s="93"/>
      <c r="Y47" s="93"/>
      <c r="Z47" s="93"/>
    </row>
    <row r="48" spans="1:26" ht="15.75" customHeight="1">
      <c r="A48" s="416"/>
      <c r="B48" s="104" t="s">
        <v>499</v>
      </c>
      <c r="C48" s="398" t="s">
        <v>500</v>
      </c>
      <c r="D48" s="366"/>
      <c r="E48" s="366"/>
      <c r="F48" s="366"/>
      <c r="G48" s="366"/>
      <c r="H48" s="366"/>
      <c r="I48" s="366"/>
      <c r="J48" s="366"/>
      <c r="K48" s="366"/>
      <c r="L48" s="366"/>
      <c r="M48" s="399"/>
      <c r="N48" s="93"/>
      <c r="O48" s="93"/>
      <c r="P48" s="93"/>
      <c r="Q48" s="93"/>
      <c r="R48" s="93"/>
      <c r="S48" s="93"/>
      <c r="T48" s="93"/>
      <c r="U48" s="93"/>
      <c r="V48" s="93"/>
      <c r="W48" s="93"/>
      <c r="X48" s="93"/>
      <c r="Y48" s="93"/>
      <c r="Z48" s="93"/>
    </row>
    <row r="49" spans="1:26" ht="15.75" customHeight="1">
      <c r="A49" s="417"/>
      <c r="B49" s="104" t="s">
        <v>501</v>
      </c>
      <c r="C49" s="398" t="s">
        <v>268</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15.75" customHeight="1">
      <c r="A50" s="415" t="s">
        <v>503</v>
      </c>
      <c r="B50" s="174" t="s">
        <v>504</v>
      </c>
      <c r="C50" s="398" t="s">
        <v>552</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74" t="s">
        <v>505</v>
      </c>
      <c r="C51" s="398" t="s">
        <v>578</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74" t="s">
        <v>507</v>
      </c>
      <c r="C52" s="398" t="s">
        <v>435</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75" t="s">
        <v>508</v>
      </c>
      <c r="C53" s="398" t="s">
        <v>279</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6"/>
      <c r="B54" s="174" t="s">
        <v>509</v>
      </c>
      <c r="C54" s="410" t="s">
        <v>282</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30"/>
      <c r="B55" s="174" t="s">
        <v>510</v>
      </c>
      <c r="C55" s="398">
        <v>6477117</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5" t="s">
        <v>511</v>
      </c>
      <c r="B56" s="176" t="s">
        <v>512</v>
      </c>
      <c r="C56" s="398" t="s">
        <v>513</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30" customHeight="1">
      <c r="A57" s="416"/>
      <c r="B57" s="176" t="s">
        <v>514</v>
      </c>
      <c r="C57" s="398" t="s">
        <v>515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30" customHeight="1">
      <c r="A58" s="431"/>
      <c r="B58" s="177" t="s">
        <v>231</v>
      </c>
      <c r="C58" s="398" t="s">
        <v>435</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39.75" customHeight="1">
      <c r="A59" s="178" t="s">
        <v>516</v>
      </c>
      <c r="B59" s="179"/>
      <c r="C59" s="407"/>
      <c r="D59" s="408"/>
      <c r="E59" s="408"/>
      <c r="F59" s="408"/>
      <c r="G59" s="408"/>
      <c r="H59" s="408"/>
      <c r="I59" s="408"/>
      <c r="J59" s="408"/>
      <c r="K59" s="408"/>
      <c r="L59" s="408"/>
      <c r="M59" s="409"/>
      <c r="N59" s="93"/>
      <c r="O59" s="93"/>
      <c r="P59" s="93"/>
      <c r="Q59" s="93"/>
      <c r="R59" s="93"/>
      <c r="S59" s="93"/>
      <c r="T59" s="93"/>
      <c r="U59" s="93"/>
      <c r="V59" s="93"/>
      <c r="W59" s="93"/>
      <c r="X59" s="93"/>
      <c r="Y59" s="93"/>
      <c r="Z59" s="93"/>
    </row>
    <row r="60" spans="1:26" ht="15.75" customHeight="1">
      <c r="A60" s="93"/>
      <c r="B60" s="180"/>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c r="A61" s="93"/>
      <c r="B61" s="180"/>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c r="A62" s="93"/>
      <c r="B62" s="180"/>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7">
    <mergeCell ref="C59:M59"/>
    <mergeCell ref="F38:G38"/>
    <mergeCell ref="F43:F44"/>
    <mergeCell ref="G43:J44"/>
    <mergeCell ref="L43:M44"/>
    <mergeCell ref="C46:M46"/>
    <mergeCell ref="C47:M47"/>
    <mergeCell ref="C48:M48"/>
    <mergeCell ref="A50:A55"/>
    <mergeCell ref="A56:A58"/>
    <mergeCell ref="C7:D7"/>
    <mergeCell ref="B8:B10"/>
    <mergeCell ref="C8:D9"/>
    <mergeCell ref="C10:D10"/>
    <mergeCell ref="C12:D12"/>
    <mergeCell ref="B13:B19"/>
    <mergeCell ref="B42:B45"/>
    <mergeCell ref="C58:M58"/>
    <mergeCell ref="H38:I38"/>
    <mergeCell ref="J38:K38"/>
    <mergeCell ref="L38:M38"/>
    <mergeCell ref="C41:M41"/>
    <mergeCell ref="A12:A49"/>
    <mergeCell ref="B20:B23"/>
    <mergeCell ref="B27:B29"/>
    <mergeCell ref="F10:G10"/>
    <mergeCell ref="I10:J10"/>
    <mergeCell ref="F18:G18"/>
    <mergeCell ref="F9:G9"/>
    <mergeCell ref="I9:J9"/>
    <mergeCell ref="B1:M1"/>
    <mergeCell ref="A2:A11"/>
    <mergeCell ref="C2:M2"/>
    <mergeCell ref="C3:M3"/>
    <mergeCell ref="F4:G4"/>
    <mergeCell ref="C5:M5"/>
    <mergeCell ref="I7:M7"/>
    <mergeCell ref="C11:M11"/>
    <mergeCell ref="C56:M56"/>
    <mergeCell ref="C57:M57"/>
    <mergeCell ref="C49:M49"/>
    <mergeCell ref="C50:M50"/>
    <mergeCell ref="C51:M51"/>
    <mergeCell ref="C52:M52"/>
    <mergeCell ref="C53:M53"/>
    <mergeCell ref="C54:M54"/>
    <mergeCell ref="C55:M55"/>
  </mergeCells>
  <dataValidations count="1">
    <dataValidation type="list" allowBlank="1" showErrorMessage="1" sqref="I7" xr:uid="{00000000-0002-0000-0900-000000000000}">
      <formula1>INDIRECT($C$7)</formula1>
    </dataValidation>
  </dataValidations>
  <hyperlinks>
    <hyperlink ref="C54" r:id="rId1" xr:uid="{00000000-0004-0000-0900-000000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Z1000"/>
  <sheetViews>
    <sheetView workbookViewId="0"/>
  </sheetViews>
  <sheetFormatPr baseColWidth="10" defaultColWidth="14.42578125" defaultRowHeight="15" customHeight="1"/>
  <cols>
    <col min="1" max="1" width="25.140625" customWidth="1"/>
    <col min="2" max="2" width="39.140625" customWidth="1"/>
    <col min="3" max="13" width="11.42578125" customWidth="1"/>
    <col min="14" max="14" width="36.42578125" customWidth="1"/>
    <col min="15" max="26" width="11.42578125" customWidth="1"/>
  </cols>
  <sheetData>
    <row r="1" spans="1:26" ht="56.25" customHeight="1">
      <c r="A1" s="92"/>
      <c r="B1" s="466" t="s">
        <v>579</v>
      </c>
      <c r="C1" s="372"/>
      <c r="D1" s="372"/>
      <c r="E1" s="372"/>
      <c r="F1" s="372"/>
      <c r="G1" s="372"/>
      <c r="H1" s="372"/>
      <c r="I1" s="372"/>
      <c r="J1" s="372"/>
      <c r="K1" s="372"/>
      <c r="L1" s="373"/>
      <c r="M1" s="183"/>
      <c r="N1" s="93"/>
      <c r="O1" s="93"/>
      <c r="P1" s="93"/>
      <c r="Q1" s="93"/>
      <c r="R1" s="93"/>
      <c r="S1" s="93"/>
      <c r="T1" s="93"/>
      <c r="U1" s="93"/>
      <c r="V1" s="93"/>
      <c r="W1" s="93"/>
      <c r="X1" s="93"/>
      <c r="Y1" s="93"/>
      <c r="Z1" s="93"/>
    </row>
    <row r="2" spans="1:26" ht="15.75" customHeight="1">
      <c r="A2" s="415" t="s">
        <v>449</v>
      </c>
      <c r="B2" s="94" t="s">
        <v>450</v>
      </c>
      <c r="C2" s="467" t="s">
        <v>580</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451</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00" t="s">
        <v>83</v>
      </c>
      <c r="J7" s="366"/>
      <c r="K7" s="366"/>
      <c r="L7" s="366"/>
      <c r="M7" s="399"/>
      <c r="N7" s="93"/>
      <c r="O7" s="93"/>
      <c r="P7" s="93"/>
      <c r="Q7" s="93"/>
      <c r="R7" s="93"/>
      <c r="S7" s="93"/>
      <c r="T7" s="93"/>
      <c r="U7" s="93"/>
      <c r="V7" s="93"/>
      <c r="W7" s="93"/>
      <c r="X7" s="93"/>
      <c r="Y7" s="93"/>
      <c r="Z7" s="93"/>
    </row>
    <row r="8" spans="1:26" ht="15.75" customHeight="1">
      <c r="A8" s="416"/>
      <c r="B8" s="462" t="s">
        <v>457</v>
      </c>
      <c r="C8" s="435" t="s">
        <v>435</v>
      </c>
      <c r="D8" s="436"/>
      <c r="E8" s="108"/>
      <c r="F8" s="108"/>
      <c r="G8" s="108"/>
      <c r="H8" s="108"/>
      <c r="I8" s="108"/>
      <c r="J8" s="108"/>
      <c r="K8" s="108"/>
      <c r="L8" s="109"/>
      <c r="M8" s="110"/>
      <c r="N8" s="93"/>
      <c r="O8" s="213"/>
      <c r="P8" s="93"/>
      <c r="Q8" s="93"/>
      <c r="R8" s="93"/>
      <c r="S8" s="93"/>
      <c r="T8" s="93"/>
      <c r="U8" s="93"/>
      <c r="V8" s="93"/>
      <c r="W8" s="93"/>
      <c r="X8" s="93"/>
      <c r="Y8" s="93"/>
      <c r="Z8" s="93"/>
    </row>
    <row r="9" spans="1:26" ht="15.75" customHeight="1">
      <c r="A9" s="416"/>
      <c r="B9" s="427"/>
      <c r="C9" s="437"/>
      <c r="D9" s="438"/>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213"/>
      <c r="R10" s="93"/>
      <c r="S10" s="93"/>
      <c r="T10" s="93"/>
      <c r="U10" s="93"/>
      <c r="V10" s="93"/>
      <c r="W10" s="93"/>
      <c r="X10" s="93"/>
      <c r="Y10" s="93"/>
      <c r="Z10" s="93"/>
    </row>
    <row r="11" spans="1:26" ht="148.5" customHeight="1">
      <c r="A11" s="416"/>
      <c r="B11" s="95" t="s">
        <v>460</v>
      </c>
      <c r="C11" s="398" t="s">
        <v>582</v>
      </c>
      <c r="D11" s="366"/>
      <c r="E11" s="366"/>
      <c r="F11" s="366"/>
      <c r="G11" s="366"/>
      <c r="H11" s="366"/>
      <c r="I11" s="366"/>
      <c r="J11" s="366"/>
      <c r="K11" s="366"/>
      <c r="L11" s="366"/>
      <c r="M11" s="399"/>
      <c r="N11" s="213"/>
      <c r="O11" s="213"/>
      <c r="P11" s="93"/>
      <c r="Q11" s="93"/>
      <c r="R11" s="213"/>
      <c r="S11" s="93"/>
      <c r="T11" s="93"/>
      <c r="U11" s="93"/>
      <c r="V11" s="93"/>
      <c r="W11" s="93"/>
      <c r="X11" s="93"/>
      <c r="Y11" s="93"/>
      <c r="Z11" s="93"/>
    </row>
    <row r="12" spans="1:26" ht="200.25" customHeight="1">
      <c r="A12" s="416"/>
      <c r="B12" s="95" t="s">
        <v>583</v>
      </c>
      <c r="C12" s="398" t="s">
        <v>584</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586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372</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286</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51" customHeight="1">
      <c r="A17" s="416"/>
      <c r="B17" s="104" t="s">
        <v>588</v>
      </c>
      <c r="C17" s="398" t="s">
        <v>589</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16.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114" t="s">
        <v>577</v>
      </c>
      <c r="G23" s="114"/>
      <c r="H23" s="114"/>
      <c r="I23" s="114"/>
      <c r="J23" s="114"/>
      <c r="K23" s="114"/>
      <c r="L23" s="114"/>
      <c r="M23" s="129"/>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112"/>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t="s">
        <v>474</v>
      </c>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64.5" customHeight="1">
      <c r="A30" s="416"/>
      <c r="B30" s="142"/>
      <c r="C30" s="143" t="s">
        <v>484</v>
      </c>
      <c r="D30" s="215">
        <v>0.16</v>
      </c>
      <c r="E30" s="134"/>
      <c r="F30" s="145" t="s">
        <v>485</v>
      </c>
      <c r="G30" s="128" t="s">
        <v>590</v>
      </c>
      <c r="H30" s="134"/>
      <c r="I30" s="145" t="s">
        <v>486</v>
      </c>
      <c r="J30" s="446" t="s">
        <v>591</v>
      </c>
      <c r="K30" s="366"/>
      <c r="L30" s="367"/>
      <c r="M30" s="149"/>
      <c r="N30" s="93"/>
      <c r="O30" s="93"/>
      <c r="P30" s="93"/>
      <c r="Q30" s="93"/>
      <c r="R30" s="93"/>
      <c r="S30" s="93"/>
      <c r="T30" s="93"/>
      <c r="U30" s="93"/>
      <c r="V30" s="93"/>
      <c r="W30" s="93"/>
      <c r="X30" s="93"/>
      <c r="Y30" s="93"/>
      <c r="Z30" s="93"/>
    </row>
    <row r="31" spans="1:26" ht="22.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28">
        <v>2022</v>
      </c>
      <c r="E33" s="154"/>
      <c r="F33" s="134" t="s">
        <v>489</v>
      </c>
      <c r="G33" s="216" t="s">
        <v>490</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2019</v>
      </c>
      <c r="E36" s="160"/>
      <c r="F36" s="160">
        <v>2020</v>
      </c>
      <c r="G36" s="160"/>
      <c r="H36" s="161">
        <v>2021</v>
      </c>
      <c r="I36" s="161"/>
      <c r="J36" s="161">
        <v>2022</v>
      </c>
      <c r="K36" s="160"/>
      <c r="L36" s="160">
        <v>2023</v>
      </c>
      <c r="M36" s="162"/>
      <c r="N36" s="93"/>
      <c r="O36" s="93"/>
      <c r="P36" s="93"/>
      <c r="Q36" s="93"/>
      <c r="R36" s="93"/>
      <c r="S36" s="93"/>
      <c r="T36" s="93"/>
      <c r="U36" s="93"/>
      <c r="V36" s="93"/>
      <c r="W36" s="93"/>
      <c r="X36" s="93"/>
      <c r="Y36" s="93"/>
      <c r="Z36" s="93"/>
    </row>
    <row r="37" spans="1:26" ht="15.75" customHeight="1">
      <c r="A37" s="416"/>
      <c r="B37" s="427"/>
      <c r="C37" s="124"/>
      <c r="D37" s="189" t="s">
        <v>269</v>
      </c>
      <c r="E37" s="148"/>
      <c r="F37" s="189" t="s">
        <v>269</v>
      </c>
      <c r="G37" s="148"/>
      <c r="H37" s="189" t="s">
        <v>269</v>
      </c>
      <c r="I37" s="148"/>
      <c r="J37" s="189">
        <v>0.24</v>
      </c>
      <c r="K37" s="148"/>
      <c r="L37" s="189">
        <v>0.25</v>
      </c>
      <c r="M37" s="163"/>
      <c r="N37" s="93"/>
      <c r="O37" s="93"/>
      <c r="P37" s="93"/>
      <c r="Q37" s="93"/>
      <c r="R37" s="93"/>
      <c r="S37" s="93"/>
      <c r="T37" s="93"/>
      <c r="U37" s="93"/>
      <c r="V37" s="93"/>
      <c r="W37" s="93"/>
      <c r="X37" s="93"/>
      <c r="Y37" s="93"/>
      <c r="Z37" s="93"/>
    </row>
    <row r="38" spans="1:26" ht="15.75" customHeight="1">
      <c r="A38" s="416"/>
      <c r="B38" s="427"/>
      <c r="C38" s="124"/>
      <c r="D38" s="160">
        <v>2024</v>
      </c>
      <c r="E38" s="160"/>
      <c r="F38" s="160">
        <v>2025</v>
      </c>
      <c r="G38" s="160"/>
      <c r="H38" s="161">
        <v>2026</v>
      </c>
      <c r="I38" s="161"/>
      <c r="J38" s="161">
        <v>2027</v>
      </c>
      <c r="K38" s="160"/>
      <c r="L38" s="160">
        <v>2028</v>
      </c>
      <c r="M38" s="220"/>
      <c r="N38" s="93"/>
      <c r="O38" s="93"/>
      <c r="P38" s="93"/>
      <c r="Q38" s="93"/>
      <c r="R38" s="93"/>
      <c r="S38" s="93"/>
      <c r="T38" s="93"/>
      <c r="U38" s="93"/>
      <c r="V38" s="93"/>
      <c r="W38" s="93"/>
      <c r="X38" s="93"/>
      <c r="Y38" s="93"/>
      <c r="Z38" s="93"/>
    </row>
    <row r="39" spans="1:26" ht="15.75" customHeight="1">
      <c r="A39" s="416"/>
      <c r="B39" s="427"/>
      <c r="C39" s="124"/>
      <c r="D39" s="189">
        <v>0.25</v>
      </c>
      <c r="E39" s="148"/>
      <c r="F39" s="189">
        <v>0.25</v>
      </c>
      <c r="G39" s="148"/>
      <c r="H39" s="189">
        <v>0.25</v>
      </c>
      <c r="I39" s="148"/>
      <c r="J39" s="189">
        <v>0.25</v>
      </c>
      <c r="K39" s="148"/>
      <c r="L39" s="189">
        <v>0.25</v>
      </c>
      <c r="M39" s="163"/>
      <c r="N39" s="93"/>
      <c r="O39" s="93"/>
      <c r="P39" s="93"/>
      <c r="Q39" s="93"/>
      <c r="R39" s="93"/>
      <c r="S39" s="93"/>
      <c r="T39" s="93"/>
      <c r="U39" s="93"/>
      <c r="V39" s="93"/>
      <c r="W39" s="93"/>
      <c r="X39" s="93"/>
      <c r="Y39" s="93"/>
      <c r="Z39" s="93"/>
    </row>
    <row r="40" spans="1:26" ht="15.75" customHeight="1">
      <c r="A40" s="416"/>
      <c r="B40" s="427"/>
      <c r="C40" s="124"/>
      <c r="D40" s="160">
        <v>2029</v>
      </c>
      <c r="E40" s="160"/>
      <c r="F40" s="160">
        <v>2030</v>
      </c>
      <c r="G40" s="160"/>
      <c r="H40" s="161">
        <v>2031</v>
      </c>
      <c r="I40" s="161"/>
      <c r="J40" s="161">
        <v>2032</v>
      </c>
      <c r="K40" s="160"/>
      <c r="L40" s="160">
        <v>2033</v>
      </c>
      <c r="M40" s="220"/>
      <c r="N40" s="93"/>
      <c r="O40" s="93"/>
      <c r="P40" s="93"/>
      <c r="Q40" s="93"/>
      <c r="R40" s="93"/>
      <c r="S40" s="93"/>
      <c r="T40" s="93"/>
      <c r="U40" s="93"/>
      <c r="V40" s="93"/>
      <c r="W40" s="93"/>
      <c r="X40" s="93"/>
      <c r="Y40" s="93"/>
      <c r="Z40" s="93"/>
    </row>
    <row r="41" spans="1:26" ht="15.75" customHeight="1">
      <c r="A41" s="416"/>
      <c r="B41" s="427"/>
      <c r="C41" s="124"/>
      <c r="D41" s="189">
        <v>0.26</v>
      </c>
      <c r="E41" s="148"/>
      <c r="F41" s="189">
        <v>0.26</v>
      </c>
      <c r="G41" s="148"/>
      <c r="H41" s="189">
        <v>0.26</v>
      </c>
      <c r="I41" s="148"/>
      <c r="J41" s="189">
        <v>0.26</v>
      </c>
      <c r="K41" s="148"/>
      <c r="L41" s="189">
        <v>0.26</v>
      </c>
      <c r="M41" s="163"/>
      <c r="N41" s="93"/>
      <c r="O41" s="93"/>
      <c r="P41" s="93"/>
      <c r="Q41" s="93"/>
      <c r="R41" s="93"/>
      <c r="S41" s="93"/>
      <c r="T41" s="93"/>
      <c r="U41" s="93"/>
      <c r="V41" s="93"/>
      <c r="W41" s="93"/>
      <c r="X41" s="93"/>
      <c r="Y41" s="93"/>
      <c r="Z41" s="93"/>
    </row>
    <row r="42" spans="1:26" ht="15.75" customHeight="1">
      <c r="A42" s="416"/>
      <c r="B42" s="427"/>
      <c r="C42" s="124"/>
      <c r="D42" s="160">
        <v>2034</v>
      </c>
      <c r="E42" s="160"/>
      <c r="F42" s="160">
        <v>2035</v>
      </c>
      <c r="G42" s="160"/>
      <c r="H42" s="161">
        <v>2036</v>
      </c>
      <c r="I42" s="161"/>
      <c r="J42" s="161">
        <v>2037</v>
      </c>
      <c r="K42" s="160"/>
      <c r="L42" s="160">
        <v>2038</v>
      </c>
      <c r="M42" s="220"/>
      <c r="N42" s="93"/>
      <c r="O42" s="93"/>
      <c r="P42" s="93"/>
      <c r="Q42" s="93"/>
      <c r="R42" s="93"/>
      <c r="S42" s="93"/>
      <c r="T42" s="93"/>
      <c r="U42" s="93"/>
      <c r="V42" s="93"/>
      <c r="W42" s="93"/>
      <c r="X42" s="93"/>
      <c r="Y42" s="93"/>
      <c r="Z42" s="93"/>
    </row>
    <row r="43" spans="1:26" ht="15.75" customHeight="1">
      <c r="A43" s="416"/>
      <c r="B43" s="427"/>
      <c r="C43" s="124"/>
      <c r="D43" s="189">
        <v>0.28000000000000003</v>
      </c>
      <c r="E43" s="148"/>
      <c r="F43" s="465">
        <v>0.28000000000000003</v>
      </c>
      <c r="G43" s="367"/>
      <c r="H43" s="221">
        <v>0.3</v>
      </c>
      <c r="I43" s="222"/>
      <c r="J43" s="465">
        <v>0.3</v>
      </c>
      <c r="K43" s="367"/>
      <c r="L43" s="465">
        <v>0.3</v>
      </c>
      <c r="M43" s="367"/>
      <c r="N43" s="93"/>
      <c r="O43" s="93"/>
      <c r="P43" s="93"/>
      <c r="Q43" s="93"/>
      <c r="R43" s="93"/>
      <c r="S43" s="93"/>
      <c r="T43" s="93"/>
      <c r="U43" s="93"/>
      <c r="V43" s="93"/>
      <c r="W43" s="93"/>
      <c r="X43" s="93"/>
      <c r="Y43" s="93"/>
      <c r="Z43" s="93"/>
    </row>
    <row r="44" spans="1:26" ht="15.75" customHeight="1">
      <c r="A44" s="416"/>
      <c r="B44" s="427"/>
      <c r="C44" s="124"/>
      <c r="D44" s="223" t="s">
        <v>592</v>
      </c>
      <c r="E44" s="147"/>
      <c r="F44" s="224"/>
      <c r="G44" s="224"/>
      <c r="H44" s="225"/>
      <c r="I44" s="225"/>
      <c r="J44" s="225"/>
      <c r="K44" s="225"/>
      <c r="L44" s="225"/>
      <c r="M44" s="222"/>
      <c r="N44" s="93"/>
      <c r="O44" s="93"/>
      <c r="P44" s="93"/>
      <c r="Q44" s="93"/>
      <c r="R44" s="93"/>
      <c r="S44" s="93"/>
      <c r="T44" s="93"/>
      <c r="U44" s="93"/>
      <c r="V44" s="93"/>
      <c r="W44" s="93"/>
      <c r="X44" s="93"/>
      <c r="Y44" s="93"/>
      <c r="Z44" s="93"/>
    </row>
    <row r="45" spans="1:26" ht="15.75" customHeight="1">
      <c r="A45" s="416"/>
      <c r="B45" s="427"/>
      <c r="C45" s="124"/>
      <c r="D45" s="465">
        <v>0.3</v>
      </c>
      <c r="E45" s="367"/>
      <c r="F45" s="224"/>
      <c r="G45" s="224"/>
      <c r="H45" s="225"/>
      <c r="I45" s="225"/>
      <c r="J45" s="225"/>
      <c r="K45" s="225"/>
      <c r="L45" s="225"/>
      <c r="M45" s="226"/>
      <c r="N45" s="93"/>
      <c r="O45" s="93"/>
      <c r="P45" s="93"/>
      <c r="Q45" s="93"/>
      <c r="R45" s="93"/>
      <c r="S45" s="93"/>
      <c r="T45" s="93"/>
      <c r="U45" s="93"/>
      <c r="V45" s="93"/>
      <c r="W45" s="93"/>
      <c r="X45" s="93"/>
      <c r="Y45" s="93"/>
      <c r="Z45" s="93"/>
    </row>
    <row r="46" spans="1:26" ht="15.75" customHeight="1">
      <c r="A46" s="416"/>
      <c r="B46" s="427"/>
      <c r="C46" s="166"/>
      <c r="D46" s="227"/>
      <c r="E46" s="147"/>
      <c r="F46" s="227"/>
      <c r="G46" s="147"/>
      <c r="H46" s="228"/>
      <c r="I46" s="131"/>
      <c r="J46" s="228"/>
      <c r="K46" s="131"/>
      <c r="L46" s="228"/>
      <c r="M46" s="132"/>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t="s">
        <v>103</v>
      </c>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t="s">
        <v>524</v>
      </c>
      <c r="E49" s="127"/>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67.5" customHeight="1">
      <c r="A51" s="416"/>
      <c r="B51" s="95" t="s">
        <v>495</v>
      </c>
      <c r="C51" s="398" t="s">
        <v>593</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30" customHeight="1">
      <c r="A52" s="416"/>
      <c r="B52" s="104" t="s">
        <v>497</v>
      </c>
      <c r="C52" s="398" t="s">
        <v>594</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8.75" customHeight="1">
      <c r="A53" s="416"/>
      <c r="B53" s="104" t="s">
        <v>499</v>
      </c>
      <c r="C53" s="398" t="s">
        <v>500</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464">
        <v>43466</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398" t="s">
        <v>595</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596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279</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282</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v>6477117</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527</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515</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435</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31.5" customHeight="1">
      <c r="A64" s="178" t="s">
        <v>516</v>
      </c>
      <c r="B64" s="179"/>
      <c r="C64" s="407" t="s">
        <v>597</v>
      </c>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3">
    <mergeCell ref="C52:M52"/>
    <mergeCell ref="D45:E45"/>
    <mergeCell ref="F48:F49"/>
    <mergeCell ref="G48:J49"/>
    <mergeCell ref="L48:M49"/>
    <mergeCell ref="C51:M51"/>
    <mergeCell ref="B1:L1"/>
    <mergeCell ref="A2:A15"/>
    <mergeCell ref="C2:M2"/>
    <mergeCell ref="C3:M3"/>
    <mergeCell ref="F4:G4"/>
    <mergeCell ref="I7:M7"/>
    <mergeCell ref="B8:B10"/>
    <mergeCell ref="C16:M16"/>
    <mergeCell ref="C17:M17"/>
    <mergeCell ref="J30:L30"/>
    <mergeCell ref="J43:K43"/>
    <mergeCell ref="L43:M43"/>
    <mergeCell ref="F43:G43"/>
    <mergeCell ref="C11:M11"/>
    <mergeCell ref="C12:M12"/>
    <mergeCell ref="C13:M13"/>
    <mergeCell ref="F14:M14"/>
    <mergeCell ref="C15:M15"/>
    <mergeCell ref="F9:G9"/>
    <mergeCell ref="I9:J9"/>
    <mergeCell ref="C10:D10"/>
    <mergeCell ref="F10:G10"/>
    <mergeCell ref="I10:J10"/>
    <mergeCell ref="C64:M64"/>
    <mergeCell ref="C53:M53"/>
    <mergeCell ref="C54:M54"/>
    <mergeCell ref="C55:M55"/>
    <mergeCell ref="C56:M56"/>
    <mergeCell ref="C57:M57"/>
    <mergeCell ref="C58:M58"/>
    <mergeCell ref="C59:M59"/>
    <mergeCell ref="C7:D7"/>
    <mergeCell ref="C8:D9"/>
    <mergeCell ref="A16:A54"/>
    <mergeCell ref="A55:A60"/>
    <mergeCell ref="A61:A63"/>
    <mergeCell ref="B14:B15"/>
    <mergeCell ref="C14:D14"/>
    <mergeCell ref="B18:B24"/>
    <mergeCell ref="B25:B28"/>
    <mergeCell ref="B32:B34"/>
    <mergeCell ref="B35:B46"/>
    <mergeCell ref="B47:B50"/>
    <mergeCell ref="C60:M60"/>
    <mergeCell ref="C61:M61"/>
    <mergeCell ref="C62:M62"/>
    <mergeCell ref="C63:M63"/>
  </mergeCells>
  <dataValidations count="1">
    <dataValidation type="list" allowBlank="1" showErrorMessage="1" sqref="I7" xr:uid="{00000000-0002-0000-0A00-000000000000}">
      <formula1>INDIRECT($C$7)</formula1>
    </dataValidation>
  </dataValidations>
  <hyperlinks>
    <hyperlink ref="C59" r:id="rId1" xr:uid="{00000000-0004-0000-0A00-000000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4.42578125" defaultRowHeight="15" customHeight="1"/>
  <cols>
    <col min="1" max="1" width="25.140625" customWidth="1"/>
    <col min="2" max="2" width="39.140625" customWidth="1"/>
    <col min="3" max="13" width="11.42578125" customWidth="1"/>
    <col min="14" max="14" width="45.85546875" customWidth="1"/>
    <col min="15" max="15" width="15.140625" customWidth="1"/>
    <col min="16" max="26" width="11.42578125" customWidth="1"/>
  </cols>
  <sheetData>
    <row r="1" spans="1:26" ht="15.75" customHeight="1">
      <c r="A1" s="92"/>
      <c r="B1" s="181"/>
      <c r="C1" s="466" t="s">
        <v>598</v>
      </c>
      <c r="D1" s="372"/>
      <c r="E1" s="372"/>
      <c r="F1" s="372"/>
      <c r="G1" s="372"/>
      <c r="H1" s="372"/>
      <c r="I1" s="372"/>
      <c r="J1" s="372"/>
      <c r="K1" s="372"/>
      <c r="L1" s="372"/>
      <c r="M1" s="373"/>
      <c r="N1" s="93"/>
      <c r="O1" s="93"/>
      <c r="P1" s="93"/>
      <c r="Q1" s="93"/>
      <c r="R1" s="93"/>
      <c r="S1" s="93"/>
      <c r="T1" s="93"/>
      <c r="U1" s="93"/>
      <c r="V1" s="93"/>
      <c r="W1" s="93"/>
      <c r="X1" s="93"/>
      <c r="Y1" s="93"/>
      <c r="Z1" s="93"/>
    </row>
    <row r="2" spans="1:26" ht="24" customHeight="1">
      <c r="A2" s="415" t="s">
        <v>449</v>
      </c>
      <c r="B2" s="94" t="s">
        <v>450</v>
      </c>
      <c r="C2" s="467" t="s">
        <v>284</v>
      </c>
      <c r="D2" s="419"/>
      <c r="E2" s="419"/>
      <c r="F2" s="419"/>
      <c r="G2" s="419"/>
      <c r="H2" s="419"/>
      <c r="I2" s="419"/>
      <c r="J2" s="419"/>
      <c r="K2" s="419"/>
      <c r="L2" s="419"/>
      <c r="M2" s="420"/>
      <c r="N2" s="93"/>
      <c r="O2" s="93"/>
      <c r="P2" s="93"/>
      <c r="Q2" s="93"/>
      <c r="R2" s="93"/>
      <c r="S2" s="93"/>
      <c r="T2" s="93"/>
      <c r="U2" s="93"/>
      <c r="V2" s="93"/>
      <c r="W2" s="93"/>
      <c r="X2" s="93"/>
      <c r="Y2" s="93"/>
      <c r="Z2" s="93"/>
    </row>
    <row r="3" spans="1:26" ht="42" customHeight="1">
      <c r="A3" s="416"/>
      <c r="B3" s="95" t="s">
        <v>581</v>
      </c>
      <c r="C3" s="398" t="s">
        <v>451</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t="s">
        <v>290</v>
      </c>
      <c r="D8" s="369"/>
      <c r="E8" s="436"/>
      <c r="F8" s="444"/>
      <c r="G8" s="436"/>
      <c r="H8" s="108"/>
      <c r="I8" s="444"/>
      <c r="J8" s="436"/>
      <c r="K8" s="108"/>
      <c r="L8" s="109"/>
      <c r="M8" s="110"/>
      <c r="N8" s="93"/>
      <c r="O8" s="93"/>
      <c r="P8" s="93"/>
      <c r="Q8" s="93"/>
      <c r="R8" s="93"/>
      <c r="S8" s="93"/>
      <c r="T8" s="93"/>
      <c r="U8" s="93"/>
      <c r="V8" s="93"/>
      <c r="W8" s="93"/>
      <c r="X8" s="93"/>
      <c r="Y8" s="93"/>
      <c r="Z8" s="93"/>
    </row>
    <row r="9" spans="1:26" ht="15.75" customHeight="1">
      <c r="A9" s="416"/>
      <c r="B9" s="427"/>
      <c r="C9" s="437"/>
      <c r="D9" s="387"/>
      <c r="E9" s="438"/>
      <c r="F9" s="445"/>
      <c r="G9" s="438"/>
      <c r="H9" s="111"/>
      <c r="I9" s="445"/>
      <c r="J9" s="438"/>
      <c r="K9" s="111"/>
      <c r="L9" s="112"/>
      <c r="M9" s="113"/>
      <c r="N9" s="93"/>
      <c r="O9" s="93"/>
      <c r="P9" s="93"/>
      <c r="Q9" s="93"/>
      <c r="R9" s="93"/>
      <c r="S9" s="93"/>
      <c r="T9" s="93"/>
      <c r="U9" s="93"/>
      <c r="V9" s="93"/>
      <c r="W9" s="93"/>
      <c r="X9" s="93"/>
      <c r="Y9" s="93"/>
      <c r="Z9" s="93"/>
    </row>
    <row r="10" spans="1:26" ht="15.75" customHeight="1">
      <c r="A10" s="416"/>
      <c r="B10" s="434"/>
      <c r="C10" s="439" t="s">
        <v>599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102.75" customHeight="1">
      <c r="A11" s="416"/>
      <c r="B11" s="95" t="s">
        <v>460</v>
      </c>
      <c r="C11" s="398" t="s">
        <v>600</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35" customHeight="1">
      <c r="A12" s="416"/>
      <c r="B12" s="95" t="s">
        <v>583</v>
      </c>
      <c r="C12" s="413" t="s">
        <v>601</v>
      </c>
      <c r="D12" s="366"/>
      <c r="E12" s="366"/>
      <c r="F12" s="366"/>
      <c r="G12" s="366"/>
      <c r="H12" s="366"/>
      <c r="I12" s="366"/>
      <c r="J12" s="366"/>
      <c r="K12" s="366"/>
      <c r="L12" s="366"/>
      <c r="M12" s="399"/>
      <c r="N12" s="213"/>
      <c r="O12" s="213"/>
      <c r="P12" s="93"/>
      <c r="Q12" s="93"/>
      <c r="R12" s="93"/>
      <c r="S12" s="93"/>
      <c r="T12" s="93"/>
      <c r="U12" s="93"/>
      <c r="V12" s="93"/>
      <c r="W12" s="93"/>
      <c r="X12" s="93"/>
      <c r="Y12" s="93"/>
      <c r="Z12" s="93"/>
    </row>
    <row r="13" spans="1:26" ht="56.25" customHeight="1">
      <c r="A13" s="416"/>
      <c r="B13" s="95" t="s">
        <v>585</v>
      </c>
      <c r="C13" s="398" t="s">
        <v>586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31.5" customHeight="1">
      <c r="A14" s="416"/>
      <c r="B14" s="462" t="s">
        <v>587</v>
      </c>
      <c r="C14" s="398" t="s">
        <v>301</v>
      </c>
      <c r="D14" s="367"/>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286</v>
      </c>
      <c r="D16" s="366"/>
      <c r="E16" s="366"/>
      <c r="F16" s="366"/>
      <c r="G16" s="366"/>
      <c r="H16" s="366"/>
      <c r="I16" s="366"/>
      <c r="J16" s="366"/>
      <c r="K16" s="366"/>
      <c r="L16" s="366"/>
      <c r="M16" s="399"/>
      <c r="N16" s="112"/>
      <c r="O16" s="93"/>
      <c r="P16" s="93"/>
      <c r="Q16" s="93"/>
      <c r="R16" s="93"/>
      <c r="S16" s="93"/>
      <c r="T16" s="93"/>
      <c r="U16" s="93"/>
      <c r="V16" s="93"/>
      <c r="W16" s="93"/>
      <c r="X16" s="93"/>
      <c r="Y16" s="93"/>
      <c r="Z16" s="93"/>
    </row>
    <row r="17" spans="1:26" ht="68.25" customHeight="1">
      <c r="A17" s="416"/>
      <c r="B17" s="104" t="s">
        <v>588</v>
      </c>
      <c r="C17" s="398" t="s">
        <v>285</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524</v>
      </c>
      <c r="E23" s="126" t="s">
        <v>475</v>
      </c>
      <c r="F23" s="469" t="s">
        <v>577</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c r="K26" s="134"/>
      <c r="L26" s="112"/>
      <c r="M26" s="113"/>
      <c r="N26" s="112"/>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t="s">
        <v>474</v>
      </c>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15.75" customHeight="1">
      <c r="A30" s="416"/>
      <c r="B30" s="142"/>
      <c r="C30" s="143" t="s">
        <v>484</v>
      </c>
      <c r="D30" s="229">
        <v>0.21</v>
      </c>
      <c r="E30" s="134"/>
      <c r="F30" s="145" t="s">
        <v>485</v>
      </c>
      <c r="G30" s="128">
        <v>2019</v>
      </c>
      <c r="H30" s="134"/>
      <c r="I30" s="145" t="s">
        <v>486</v>
      </c>
      <c r="J30" s="446" t="s">
        <v>602</v>
      </c>
      <c r="K30" s="366"/>
      <c r="L30" s="367"/>
      <c r="M30" s="149"/>
      <c r="N30" s="93"/>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28">
        <v>2022</v>
      </c>
      <c r="E33" s="154"/>
      <c r="F33" s="134" t="s">
        <v>489</v>
      </c>
      <c r="G33" s="230">
        <v>2038</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2019</v>
      </c>
      <c r="E36" s="160"/>
      <c r="F36" s="160">
        <v>2020</v>
      </c>
      <c r="G36" s="160"/>
      <c r="H36" s="161">
        <v>2021</v>
      </c>
      <c r="I36" s="161"/>
      <c r="J36" s="161">
        <v>2022</v>
      </c>
      <c r="K36" s="160"/>
      <c r="L36" s="160">
        <v>2023</v>
      </c>
      <c r="M36" s="162"/>
      <c r="N36" s="93"/>
      <c r="O36" s="93"/>
      <c r="P36" s="93"/>
      <c r="Q36" s="93"/>
      <c r="R36" s="93"/>
      <c r="S36" s="93"/>
      <c r="T36" s="93"/>
      <c r="U36" s="93"/>
      <c r="V36" s="93"/>
      <c r="W36" s="93"/>
      <c r="X36" s="93"/>
      <c r="Y36" s="93"/>
      <c r="Z36" s="93"/>
    </row>
    <row r="37" spans="1:26" ht="15.75" customHeight="1">
      <c r="A37" s="416"/>
      <c r="B37" s="427"/>
      <c r="C37" s="124"/>
      <c r="D37" s="231" t="s">
        <v>269</v>
      </c>
      <c r="E37" s="148"/>
      <c r="F37" s="189" t="s">
        <v>269</v>
      </c>
      <c r="G37" s="148"/>
      <c r="H37" s="189" t="s">
        <v>269</v>
      </c>
      <c r="I37" s="148"/>
      <c r="J37" s="189">
        <v>0.46</v>
      </c>
      <c r="K37" s="148"/>
      <c r="L37" s="189">
        <v>0.48</v>
      </c>
      <c r="M37" s="163"/>
      <c r="N37" s="93"/>
      <c r="O37" s="93"/>
      <c r="P37" s="93"/>
      <c r="Q37" s="93"/>
      <c r="R37" s="93"/>
      <c r="S37" s="93"/>
      <c r="T37" s="93"/>
      <c r="U37" s="93"/>
      <c r="V37" s="93"/>
      <c r="W37" s="93"/>
      <c r="X37" s="93"/>
      <c r="Y37" s="93"/>
      <c r="Z37" s="93"/>
    </row>
    <row r="38" spans="1:26" ht="15.75" customHeight="1">
      <c r="A38" s="416"/>
      <c r="B38" s="427"/>
      <c r="C38" s="124"/>
      <c r="D38" s="160">
        <v>2024</v>
      </c>
      <c r="E38" s="160"/>
      <c r="F38" s="160">
        <v>2025</v>
      </c>
      <c r="G38" s="160"/>
      <c r="H38" s="161">
        <v>2026</v>
      </c>
      <c r="I38" s="161"/>
      <c r="J38" s="161">
        <v>2027</v>
      </c>
      <c r="K38" s="160"/>
      <c r="L38" s="160">
        <v>2028</v>
      </c>
      <c r="M38" s="123"/>
      <c r="N38" s="93"/>
      <c r="O38" s="93"/>
      <c r="P38" s="93"/>
      <c r="Q38" s="93"/>
      <c r="R38" s="93"/>
      <c r="S38" s="93"/>
      <c r="T38" s="93"/>
      <c r="U38" s="93"/>
      <c r="V38" s="93"/>
      <c r="W38" s="93"/>
      <c r="X38" s="93"/>
      <c r="Y38" s="93"/>
      <c r="Z38" s="93"/>
    </row>
    <row r="39" spans="1:26" ht="15.75" customHeight="1">
      <c r="A39" s="416"/>
      <c r="B39" s="427"/>
      <c r="C39" s="124"/>
      <c r="D39" s="189">
        <v>0.5</v>
      </c>
      <c r="E39" s="148"/>
      <c r="F39" s="189">
        <v>0.52</v>
      </c>
      <c r="G39" s="148"/>
      <c r="H39" s="189">
        <v>0.54</v>
      </c>
      <c r="I39" s="148"/>
      <c r="J39" s="189">
        <v>0.56000000000000005</v>
      </c>
      <c r="K39" s="148"/>
      <c r="L39" s="189">
        <v>0.57999999999999996</v>
      </c>
      <c r="M39" s="163"/>
      <c r="N39" s="93"/>
      <c r="O39" s="93"/>
      <c r="P39" s="93"/>
      <c r="Q39" s="93"/>
      <c r="R39" s="93"/>
      <c r="S39" s="93"/>
      <c r="T39" s="93"/>
      <c r="U39" s="93"/>
      <c r="V39" s="93"/>
      <c r="W39" s="93"/>
      <c r="X39" s="93"/>
      <c r="Y39" s="93"/>
      <c r="Z39" s="93"/>
    </row>
    <row r="40" spans="1:26" ht="15.75" customHeight="1">
      <c r="A40" s="416"/>
      <c r="B40" s="427"/>
      <c r="C40" s="124"/>
      <c r="D40" s="160">
        <v>2029</v>
      </c>
      <c r="E40" s="160"/>
      <c r="F40" s="160">
        <v>2030</v>
      </c>
      <c r="G40" s="160"/>
      <c r="H40" s="161">
        <v>2031</v>
      </c>
      <c r="I40" s="161"/>
      <c r="J40" s="161">
        <v>2032</v>
      </c>
      <c r="K40" s="160"/>
      <c r="L40" s="160">
        <v>2033</v>
      </c>
      <c r="M40" s="123"/>
      <c r="N40" s="93"/>
      <c r="O40" s="93"/>
      <c r="P40" s="93"/>
      <c r="Q40" s="93"/>
      <c r="R40" s="93"/>
      <c r="S40" s="93"/>
      <c r="T40" s="93"/>
      <c r="U40" s="93"/>
      <c r="V40" s="93"/>
      <c r="W40" s="93"/>
      <c r="X40" s="93"/>
      <c r="Y40" s="93"/>
      <c r="Z40" s="93"/>
    </row>
    <row r="41" spans="1:26" ht="15.75" customHeight="1">
      <c r="A41" s="416"/>
      <c r="B41" s="427"/>
      <c r="C41" s="124"/>
      <c r="D41" s="189">
        <v>0.6</v>
      </c>
      <c r="E41" s="148"/>
      <c r="F41" s="189">
        <v>0.62</v>
      </c>
      <c r="G41" s="148"/>
      <c r="H41" s="189">
        <v>0.64</v>
      </c>
      <c r="I41" s="148"/>
      <c r="J41" s="189">
        <v>0.66</v>
      </c>
      <c r="K41" s="148"/>
      <c r="L41" s="189">
        <v>0.68</v>
      </c>
      <c r="M41" s="163"/>
      <c r="N41" s="93"/>
      <c r="O41" s="93"/>
      <c r="P41" s="93"/>
      <c r="Q41" s="93"/>
      <c r="R41" s="93"/>
      <c r="S41" s="93"/>
      <c r="T41" s="93"/>
      <c r="U41" s="93"/>
      <c r="V41" s="93"/>
      <c r="W41" s="93"/>
      <c r="X41" s="93"/>
      <c r="Y41" s="93"/>
      <c r="Z41" s="93"/>
    </row>
    <row r="42" spans="1:26" ht="15.75" customHeight="1">
      <c r="A42" s="416"/>
      <c r="B42" s="427"/>
      <c r="C42" s="124"/>
      <c r="D42" s="160">
        <v>2034</v>
      </c>
      <c r="E42" s="160"/>
      <c r="F42" s="160">
        <v>2035</v>
      </c>
      <c r="G42" s="160"/>
      <c r="H42" s="161">
        <v>2036</v>
      </c>
      <c r="I42" s="161"/>
      <c r="J42" s="161">
        <v>2037</v>
      </c>
      <c r="K42" s="160"/>
      <c r="L42" s="160">
        <v>2038</v>
      </c>
      <c r="M42" s="141"/>
      <c r="N42" s="93"/>
      <c r="O42" s="93"/>
      <c r="P42" s="93"/>
      <c r="Q42" s="93"/>
      <c r="R42" s="93"/>
      <c r="S42" s="93"/>
      <c r="T42" s="93"/>
      <c r="U42" s="93"/>
      <c r="V42" s="93"/>
      <c r="W42" s="93"/>
      <c r="X42" s="93"/>
      <c r="Y42" s="93"/>
      <c r="Z42" s="93"/>
    </row>
    <row r="43" spans="1:26" ht="15.75" customHeight="1">
      <c r="A43" s="416"/>
      <c r="B43" s="427"/>
      <c r="C43" s="124"/>
      <c r="D43" s="189">
        <v>0.7</v>
      </c>
      <c r="E43" s="148"/>
      <c r="F43" s="189">
        <v>0.72</v>
      </c>
      <c r="G43" s="148"/>
      <c r="H43" s="189">
        <v>0.74</v>
      </c>
      <c r="I43" s="148"/>
      <c r="J43" s="189">
        <v>0.76</v>
      </c>
      <c r="K43" s="148"/>
      <c r="L43" s="189">
        <v>0.8</v>
      </c>
      <c r="M43" s="148"/>
      <c r="N43" s="93"/>
      <c r="O43" s="93"/>
      <c r="P43" s="93"/>
      <c r="Q43" s="93"/>
      <c r="R43" s="93"/>
      <c r="S43" s="93"/>
      <c r="T43" s="93"/>
      <c r="U43" s="93"/>
      <c r="V43" s="93"/>
      <c r="W43" s="93"/>
      <c r="X43" s="93"/>
      <c r="Y43" s="93"/>
      <c r="Z43" s="93"/>
    </row>
    <row r="44" spans="1:26" ht="15.75" customHeight="1">
      <c r="A44" s="416"/>
      <c r="B44" s="427"/>
      <c r="C44" s="124"/>
      <c r="D44" s="223" t="s">
        <v>492</v>
      </c>
      <c r="E44" s="147"/>
      <c r="F44" s="227"/>
      <c r="G44" s="147"/>
      <c r="H44" s="228"/>
      <c r="I44" s="131"/>
      <c r="J44" s="228"/>
      <c r="K44" s="131"/>
      <c r="L44" s="228"/>
      <c r="M44" s="232"/>
      <c r="N44" s="93"/>
      <c r="O44" s="93"/>
      <c r="P44" s="93"/>
      <c r="Q44" s="93"/>
      <c r="R44" s="93"/>
      <c r="S44" s="93"/>
      <c r="T44" s="93"/>
      <c r="U44" s="93"/>
      <c r="V44" s="93"/>
      <c r="W44" s="93"/>
      <c r="X44" s="93"/>
      <c r="Y44" s="93"/>
      <c r="Z44" s="93"/>
    </row>
    <row r="45" spans="1:26" ht="15.75" customHeight="1">
      <c r="A45" s="416"/>
      <c r="B45" s="427"/>
      <c r="C45" s="124"/>
      <c r="D45" s="233">
        <v>0.8</v>
      </c>
      <c r="E45" s="147"/>
      <c r="F45" s="227"/>
      <c r="G45" s="147"/>
      <c r="H45" s="228"/>
      <c r="I45" s="131"/>
      <c r="J45" s="228"/>
      <c r="K45" s="131"/>
      <c r="L45" s="228"/>
      <c r="M45" s="232"/>
      <c r="N45" s="93"/>
      <c r="O45" s="93"/>
      <c r="P45" s="93"/>
      <c r="Q45" s="93"/>
      <c r="R45" s="93"/>
      <c r="S45" s="93"/>
      <c r="T45" s="93"/>
      <c r="U45" s="93"/>
      <c r="V45" s="93"/>
      <c r="W45" s="93"/>
      <c r="X45" s="93"/>
      <c r="Y45" s="93"/>
      <c r="Z45" s="93"/>
    </row>
    <row r="46" spans="1:26" ht="15.75" customHeight="1">
      <c r="A46" s="416"/>
      <c r="B46" s="427"/>
      <c r="C46" s="166"/>
      <c r="D46" s="227"/>
      <c r="E46" s="147"/>
      <c r="F46" s="227"/>
      <c r="G46" s="147"/>
      <c r="H46" s="228"/>
      <c r="I46" s="131"/>
      <c r="J46" s="228"/>
      <c r="K46" s="131"/>
      <c r="L46" s="228"/>
      <c r="M46" s="132"/>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t="s">
        <v>103</v>
      </c>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t="s">
        <v>524</v>
      </c>
      <c r="E49" s="127"/>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99.75" customHeight="1">
      <c r="A51" s="416"/>
      <c r="B51" s="95" t="s">
        <v>495</v>
      </c>
      <c r="C51" s="398" t="s">
        <v>603</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35.25" customHeight="1">
      <c r="A52" s="416"/>
      <c r="B52" s="104" t="s">
        <v>497</v>
      </c>
      <c r="C52" s="398" t="s">
        <v>604</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04" t="s">
        <v>499</v>
      </c>
      <c r="C53" s="398" t="s">
        <v>605</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21" customHeight="1">
      <c r="A54" s="431"/>
      <c r="B54" s="104" t="s">
        <v>501</v>
      </c>
      <c r="C54" s="398">
        <v>2018</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398" t="s">
        <v>280</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606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278</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607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282</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t="s">
        <v>608</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527</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609</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278</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62.25" customHeight="1">
      <c r="A64" s="178" t="s">
        <v>516</v>
      </c>
      <c r="B64" s="179"/>
      <c r="C64" s="468"/>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0">
    <mergeCell ref="F23:M23"/>
    <mergeCell ref="J30:L30"/>
    <mergeCell ref="C1:M1"/>
    <mergeCell ref="A2:A15"/>
    <mergeCell ref="C2:M2"/>
    <mergeCell ref="C3:M3"/>
    <mergeCell ref="F4:G4"/>
    <mergeCell ref="I7:M7"/>
    <mergeCell ref="B8:B10"/>
    <mergeCell ref="C11:M11"/>
    <mergeCell ref="C12:M12"/>
    <mergeCell ref="C13:M13"/>
    <mergeCell ref="F14:M14"/>
    <mergeCell ref="C15:M15"/>
    <mergeCell ref="C7:D7"/>
    <mergeCell ref="C8:E9"/>
    <mergeCell ref="F8:G9"/>
    <mergeCell ref="I8:J9"/>
    <mergeCell ref="C10:D10"/>
    <mergeCell ref="F10:G10"/>
    <mergeCell ref="I10:J10"/>
    <mergeCell ref="C64:M64"/>
    <mergeCell ref="C54:M54"/>
    <mergeCell ref="C55:M55"/>
    <mergeCell ref="C56:M56"/>
    <mergeCell ref="C57:M57"/>
    <mergeCell ref="C58:M58"/>
    <mergeCell ref="C59:M59"/>
    <mergeCell ref="C60:M60"/>
    <mergeCell ref="C52:M52"/>
    <mergeCell ref="C53:M53"/>
    <mergeCell ref="A55:A60"/>
    <mergeCell ref="A61:A63"/>
    <mergeCell ref="B14:B15"/>
    <mergeCell ref="C14:D14"/>
    <mergeCell ref="A16:A54"/>
    <mergeCell ref="B18:B24"/>
    <mergeCell ref="B25:B28"/>
    <mergeCell ref="B32:B34"/>
    <mergeCell ref="B35:B46"/>
    <mergeCell ref="C61:M61"/>
    <mergeCell ref="C62:M62"/>
    <mergeCell ref="C63:M63"/>
    <mergeCell ref="C16:M16"/>
    <mergeCell ref="C17:M17"/>
    <mergeCell ref="B47:B50"/>
    <mergeCell ref="F48:F49"/>
    <mergeCell ref="G48:J49"/>
    <mergeCell ref="L48:M49"/>
    <mergeCell ref="C51:M51"/>
  </mergeCells>
  <dataValidations count="1">
    <dataValidation type="list" allowBlank="1" showErrorMessage="1" sqref="I7" xr:uid="{00000000-0002-0000-0B00-000000000000}">
      <formula1>INDIRECT($C$7)</formula1>
    </dataValidation>
  </dataValidations>
  <hyperlinks>
    <hyperlink ref="C59" r:id="rId1" xr:uid="{00000000-0004-0000-0B00-000000000000}"/>
  </hyperlink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181"/>
      <c r="C1" s="470" t="s">
        <v>610</v>
      </c>
      <c r="D1" s="372"/>
      <c r="E1" s="372"/>
      <c r="F1" s="372"/>
      <c r="G1" s="372"/>
      <c r="H1" s="372"/>
      <c r="I1" s="372"/>
      <c r="J1" s="372"/>
      <c r="K1" s="372"/>
      <c r="L1" s="372"/>
      <c r="M1" s="373"/>
      <c r="N1" s="93"/>
      <c r="O1" s="93"/>
      <c r="P1" s="93"/>
      <c r="Q1" s="93"/>
      <c r="R1" s="93"/>
      <c r="S1" s="93"/>
      <c r="T1" s="93"/>
      <c r="U1" s="93"/>
      <c r="V1" s="93"/>
      <c r="W1" s="93"/>
      <c r="X1" s="93"/>
      <c r="Y1" s="93"/>
      <c r="Z1" s="93"/>
    </row>
    <row r="2" spans="1:26" ht="22.5" customHeight="1">
      <c r="A2" s="415" t="s">
        <v>449</v>
      </c>
      <c r="B2" s="94" t="s">
        <v>450</v>
      </c>
      <c r="C2" s="467" t="s">
        <v>296</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611</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234"/>
      <c r="D8" s="108"/>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9"/>
      <c r="D9" s="361"/>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35.25" customHeight="1">
      <c r="A11" s="416"/>
      <c r="B11" s="95" t="s">
        <v>460</v>
      </c>
      <c r="C11" s="398" t="s">
        <v>612</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66" customHeight="1">
      <c r="A12" s="416"/>
      <c r="B12" s="95" t="s">
        <v>583</v>
      </c>
      <c r="C12" s="398" t="s">
        <v>613</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586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447" t="s">
        <v>431</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15.75" customHeight="1">
      <c r="A17" s="416"/>
      <c r="B17" s="104" t="s">
        <v>588</v>
      </c>
      <c r="C17" s="398" t="s">
        <v>297</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t="s">
        <v>474</v>
      </c>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c r="E23" s="126" t="s">
        <v>475</v>
      </c>
      <c r="F23" s="114"/>
      <c r="G23" s="114"/>
      <c r="H23" s="114"/>
      <c r="I23" s="114"/>
      <c r="J23" s="114"/>
      <c r="K23" s="114"/>
      <c r="L23" s="114"/>
      <c r="M23" s="129"/>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48.75" customHeight="1">
      <c r="A30" s="416"/>
      <c r="B30" s="142"/>
      <c r="C30" s="143" t="s">
        <v>484</v>
      </c>
      <c r="D30" s="144">
        <v>102</v>
      </c>
      <c r="E30" s="134"/>
      <c r="F30" s="145" t="s">
        <v>485</v>
      </c>
      <c r="G30" s="128">
        <v>2020</v>
      </c>
      <c r="H30" s="134"/>
      <c r="I30" s="145" t="s">
        <v>486</v>
      </c>
      <c r="J30" s="446" t="s">
        <v>614</v>
      </c>
      <c r="K30" s="366"/>
      <c r="L30" s="367"/>
      <c r="M30" s="149"/>
      <c r="N30" s="93"/>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155" t="s">
        <v>490</v>
      </c>
      <c r="H33" s="154"/>
      <c r="I33" s="145"/>
      <c r="J33" s="154"/>
      <c r="K33" s="154"/>
      <c r="L33" s="112"/>
      <c r="M33" s="113"/>
      <c r="N33" s="112"/>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2019</v>
      </c>
      <c r="E36" s="160"/>
      <c r="F36" s="160">
        <v>2020</v>
      </c>
      <c r="G36" s="160"/>
      <c r="H36" s="161">
        <v>2021</v>
      </c>
      <c r="I36" s="161"/>
      <c r="J36" s="161">
        <v>2022</v>
      </c>
      <c r="K36" s="160"/>
      <c r="L36" s="160">
        <v>2023</v>
      </c>
      <c r="M36" s="162"/>
      <c r="N36" s="93"/>
      <c r="O36" s="93"/>
      <c r="P36" s="93"/>
      <c r="Q36" s="93"/>
      <c r="R36" s="93"/>
      <c r="S36" s="93"/>
      <c r="T36" s="93"/>
      <c r="U36" s="93"/>
      <c r="V36" s="93"/>
      <c r="W36" s="93"/>
      <c r="X36" s="93"/>
      <c r="Y36" s="93"/>
      <c r="Z36" s="93"/>
    </row>
    <row r="37" spans="1:26" ht="15.75" customHeight="1">
      <c r="A37" s="416"/>
      <c r="B37" s="427"/>
      <c r="C37" s="124"/>
      <c r="D37" s="235" t="s">
        <v>269</v>
      </c>
      <c r="E37" s="148"/>
      <c r="F37" s="146" t="s">
        <v>269</v>
      </c>
      <c r="G37" s="148"/>
      <c r="H37" s="146" t="s">
        <v>269</v>
      </c>
      <c r="I37" s="148"/>
      <c r="J37" s="236">
        <v>200</v>
      </c>
      <c r="K37" s="148"/>
      <c r="L37" s="236">
        <v>200</v>
      </c>
      <c r="M37" s="163"/>
      <c r="N37" s="93"/>
      <c r="O37" s="93"/>
      <c r="P37" s="93"/>
      <c r="Q37" s="93"/>
      <c r="R37" s="93"/>
      <c r="S37" s="93"/>
      <c r="T37" s="93"/>
      <c r="U37" s="93"/>
      <c r="V37" s="93"/>
      <c r="W37" s="93"/>
      <c r="X37" s="93"/>
      <c r="Y37" s="93"/>
      <c r="Z37" s="93"/>
    </row>
    <row r="38" spans="1:26" ht="15.75" customHeight="1">
      <c r="A38" s="416"/>
      <c r="B38" s="427"/>
      <c r="C38" s="124"/>
      <c r="D38" s="160">
        <v>2024</v>
      </c>
      <c r="E38" s="160"/>
      <c r="F38" s="160">
        <v>2025</v>
      </c>
      <c r="G38" s="160"/>
      <c r="H38" s="161">
        <v>2026</v>
      </c>
      <c r="I38" s="161"/>
      <c r="J38" s="161">
        <v>2027</v>
      </c>
      <c r="K38" s="160"/>
      <c r="L38" s="160">
        <v>2028</v>
      </c>
      <c r="M38" s="123"/>
      <c r="N38" s="93"/>
      <c r="O38" s="93"/>
      <c r="P38" s="93"/>
      <c r="Q38" s="93"/>
      <c r="R38" s="93"/>
      <c r="S38" s="93"/>
      <c r="T38" s="93"/>
      <c r="U38" s="93"/>
      <c r="V38" s="93"/>
      <c r="W38" s="93"/>
      <c r="X38" s="93"/>
      <c r="Y38" s="93"/>
      <c r="Z38" s="93"/>
    </row>
    <row r="39" spans="1:26" ht="15.75" customHeight="1">
      <c r="A39" s="416"/>
      <c r="B39" s="427"/>
      <c r="C39" s="124"/>
      <c r="D39" s="236">
        <v>200</v>
      </c>
      <c r="E39" s="148"/>
      <c r="F39" s="236">
        <v>200</v>
      </c>
      <c r="G39" s="148"/>
      <c r="H39" s="236">
        <v>200</v>
      </c>
      <c r="I39" s="148"/>
      <c r="J39" s="236">
        <v>200</v>
      </c>
      <c r="K39" s="148"/>
      <c r="L39" s="236">
        <v>200</v>
      </c>
      <c r="M39" s="163"/>
      <c r="N39" s="93"/>
      <c r="O39" s="93"/>
      <c r="P39" s="93"/>
      <c r="Q39" s="93"/>
      <c r="R39" s="93"/>
      <c r="S39" s="93"/>
      <c r="T39" s="93"/>
      <c r="U39" s="93"/>
      <c r="V39" s="93"/>
      <c r="W39" s="93"/>
      <c r="X39" s="93"/>
      <c r="Y39" s="93"/>
      <c r="Z39" s="93"/>
    </row>
    <row r="40" spans="1:26" ht="15.75" customHeight="1">
      <c r="A40" s="416"/>
      <c r="B40" s="427"/>
      <c r="C40" s="124"/>
      <c r="D40" s="160">
        <v>2029</v>
      </c>
      <c r="E40" s="160"/>
      <c r="F40" s="160">
        <v>2030</v>
      </c>
      <c r="G40" s="160"/>
      <c r="H40" s="161">
        <v>2031</v>
      </c>
      <c r="I40" s="161"/>
      <c r="J40" s="161">
        <v>2032</v>
      </c>
      <c r="K40" s="160"/>
      <c r="L40" s="160">
        <v>2033</v>
      </c>
      <c r="M40" s="123"/>
      <c r="N40" s="93"/>
      <c r="O40" s="93"/>
      <c r="P40" s="93"/>
      <c r="Q40" s="93"/>
      <c r="R40" s="93"/>
      <c r="S40" s="93"/>
      <c r="T40" s="93"/>
      <c r="U40" s="93"/>
      <c r="V40" s="93"/>
      <c r="W40" s="93"/>
      <c r="X40" s="93"/>
      <c r="Y40" s="93"/>
      <c r="Z40" s="93"/>
    </row>
    <row r="41" spans="1:26" ht="15.75" customHeight="1">
      <c r="A41" s="416"/>
      <c r="B41" s="427"/>
      <c r="C41" s="124"/>
      <c r="D41" s="236">
        <v>200</v>
      </c>
      <c r="E41" s="148"/>
      <c r="F41" s="236">
        <v>200</v>
      </c>
      <c r="G41" s="148"/>
      <c r="H41" s="236">
        <v>200</v>
      </c>
      <c r="I41" s="148"/>
      <c r="J41" s="236">
        <v>200</v>
      </c>
      <c r="K41" s="148"/>
      <c r="L41" s="236">
        <v>200</v>
      </c>
      <c r="M41" s="163"/>
      <c r="N41" s="93"/>
      <c r="O41" s="93"/>
      <c r="P41" s="93"/>
      <c r="Q41" s="93"/>
      <c r="R41" s="93"/>
      <c r="S41" s="93"/>
      <c r="T41" s="93"/>
      <c r="U41" s="93"/>
      <c r="V41" s="93"/>
      <c r="W41" s="93"/>
      <c r="X41" s="93"/>
      <c r="Y41" s="93"/>
      <c r="Z41" s="93"/>
    </row>
    <row r="42" spans="1:26" ht="15.75" customHeight="1">
      <c r="A42" s="416"/>
      <c r="B42" s="427"/>
      <c r="C42" s="124"/>
      <c r="D42" s="160">
        <v>2034</v>
      </c>
      <c r="E42" s="160"/>
      <c r="F42" s="160">
        <v>2035</v>
      </c>
      <c r="G42" s="160"/>
      <c r="H42" s="161">
        <v>2036</v>
      </c>
      <c r="I42" s="161"/>
      <c r="J42" s="161">
        <v>2037</v>
      </c>
      <c r="K42" s="160"/>
      <c r="L42" s="160">
        <v>2038</v>
      </c>
      <c r="M42" s="141"/>
      <c r="N42" s="93"/>
      <c r="O42" s="93"/>
      <c r="P42" s="93"/>
      <c r="Q42" s="93"/>
      <c r="R42" s="93"/>
      <c r="S42" s="93"/>
      <c r="T42" s="93"/>
      <c r="U42" s="93"/>
      <c r="V42" s="93"/>
      <c r="W42" s="93"/>
      <c r="X42" s="93"/>
      <c r="Y42" s="93"/>
      <c r="Z42" s="93"/>
    </row>
    <row r="43" spans="1:26" ht="15.75" customHeight="1">
      <c r="A43" s="416"/>
      <c r="B43" s="427"/>
      <c r="C43" s="124"/>
      <c r="D43" s="236">
        <v>200</v>
      </c>
      <c r="E43" s="148"/>
      <c r="F43" s="236">
        <v>200</v>
      </c>
      <c r="G43" s="148"/>
      <c r="H43" s="236">
        <v>200</v>
      </c>
      <c r="I43" s="148"/>
      <c r="J43" s="236">
        <v>200</v>
      </c>
      <c r="K43" s="148"/>
      <c r="L43" s="236">
        <v>200</v>
      </c>
      <c r="M43" s="163"/>
      <c r="N43" s="93"/>
      <c r="O43" s="93"/>
      <c r="P43" s="93"/>
      <c r="Q43" s="93"/>
      <c r="R43" s="93"/>
      <c r="S43" s="93"/>
      <c r="T43" s="93"/>
      <c r="U43" s="93"/>
      <c r="V43" s="93"/>
      <c r="W43" s="93"/>
      <c r="X43" s="93"/>
      <c r="Y43" s="93"/>
      <c r="Z43" s="93"/>
    </row>
    <row r="44" spans="1:26" ht="15.75" customHeight="1">
      <c r="A44" s="416"/>
      <c r="B44" s="427"/>
      <c r="C44" s="124"/>
      <c r="D44" s="237" t="s">
        <v>492</v>
      </c>
      <c r="E44" s="147"/>
      <c r="F44" s="238"/>
      <c r="G44" s="147"/>
      <c r="H44" s="239"/>
      <c r="I44" s="131"/>
      <c r="J44" s="239"/>
      <c r="K44" s="131"/>
      <c r="L44" s="239"/>
      <c r="M44" s="132"/>
      <c r="N44" s="93"/>
      <c r="O44" s="93"/>
      <c r="P44" s="93"/>
      <c r="Q44" s="93"/>
      <c r="R44" s="93"/>
      <c r="S44" s="93"/>
      <c r="T44" s="93"/>
      <c r="U44" s="93"/>
      <c r="V44" s="93"/>
      <c r="W44" s="93"/>
      <c r="X44" s="93"/>
      <c r="Y44" s="93"/>
      <c r="Z44" s="93"/>
    </row>
    <row r="45" spans="1:26" ht="15.75" customHeight="1">
      <c r="A45" s="416"/>
      <c r="B45" s="427"/>
      <c r="C45" s="124"/>
      <c r="D45" s="67">
        <v>3400</v>
      </c>
      <c r="E45" s="147"/>
      <c r="F45" s="238"/>
      <c r="G45" s="147"/>
      <c r="H45" s="239"/>
      <c r="I45" s="131"/>
      <c r="J45" s="239"/>
      <c r="K45" s="131"/>
      <c r="L45" s="239"/>
      <c r="M45" s="132"/>
      <c r="N45" s="93"/>
      <c r="O45" s="93"/>
      <c r="P45" s="93"/>
      <c r="Q45" s="93"/>
      <c r="R45" s="93"/>
      <c r="S45" s="93"/>
      <c r="T45" s="93"/>
      <c r="U45" s="93"/>
      <c r="V45" s="93"/>
      <c r="W45" s="93"/>
      <c r="X45" s="93"/>
      <c r="Y45" s="93"/>
      <c r="Z45" s="93"/>
    </row>
    <row r="46" spans="1:26" ht="15.75" customHeight="1">
      <c r="A46" s="416"/>
      <c r="B46" s="427"/>
      <c r="C46" s="166"/>
      <c r="D46" s="227"/>
      <c r="E46" s="147"/>
      <c r="F46" s="227"/>
      <c r="G46" s="147"/>
      <c r="H46" s="228"/>
      <c r="I46" s="131"/>
      <c r="J46" s="228"/>
      <c r="K46" s="131"/>
      <c r="L46" s="228"/>
      <c r="M46" s="132"/>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c r="E49" s="127" t="s">
        <v>474</v>
      </c>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48" customHeight="1">
      <c r="A51" s="416"/>
      <c r="B51" s="95" t="s">
        <v>495</v>
      </c>
      <c r="C51" s="398" t="s">
        <v>615</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45" customHeight="1">
      <c r="A52" s="416"/>
      <c r="B52" s="104" t="s">
        <v>497</v>
      </c>
      <c r="C52" s="398" t="s">
        <v>616</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04" t="s">
        <v>499</v>
      </c>
      <c r="C53" s="398" t="s">
        <v>617</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398">
        <v>2019</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398" t="s">
        <v>280</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606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278</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607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282</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t="s">
        <v>608</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527</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609</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278</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15.75" customHeight="1">
      <c r="A64" s="178" t="s">
        <v>516</v>
      </c>
      <c r="B64" s="179"/>
      <c r="C64" s="407"/>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9">
    <mergeCell ref="C52:M52"/>
    <mergeCell ref="C53:M53"/>
    <mergeCell ref="B47:B50"/>
    <mergeCell ref="F48:F49"/>
    <mergeCell ref="G48:J49"/>
    <mergeCell ref="L48:M49"/>
    <mergeCell ref="C51:M51"/>
    <mergeCell ref="J30:L30"/>
    <mergeCell ref="C1:M1"/>
    <mergeCell ref="A2:A15"/>
    <mergeCell ref="C2:M2"/>
    <mergeCell ref="C3:M3"/>
    <mergeCell ref="F4:G4"/>
    <mergeCell ref="I7:M7"/>
    <mergeCell ref="B8:B10"/>
    <mergeCell ref="C13:M13"/>
    <mergeCell ref="F14:M14"/>
    <mergeCell ref="C15:M15"/>
    <mergeCell ref="C16:M16"/>
    <mergeCell ref="C17:M17"/>
    <mergeCell ref="C10:D10"/>
    <mergeCell ref="F10:G10"/>
    <mergeCell ref="I10:J10"/>
    <mergeCell ref="C11:M11"/>
    <mergeCell ref="C12:M12"/>
    <mergeCell ref="C64:M64"/>
    <mergeCell ref="C54:M54"/>
    <mergeCell ref="C55:M55"/>
    <mergeCell ref="C56:M56"/>
    <mergeCell ref="C57:M57"/>
    <mergeCell ref="C58:M58"/>
    <mergeCell ref="C59:M59"/>
    <mergeCell ref="C60:M60"/>
    <mergeCell ref="C7:D7"/>
    <mergeCell ref="C9:D9"/>
    <mergeCell ref="A55:A60"/>
    <mergeCell ref="A61:A63"/>
    <mergeCell ref="B14:B15"/>
    <mergeCell ref="C14:D14"/>
    <mergeCell ref="A16:A54"/>
    <mergeCell ref="B18:B24"/>
    <mergeCell ref="B25:B28"/>
    <mergeCell ref="B32:B34"/>
    <mergeCell ref="B35:B46"/>
    <mergeCell ref="C61:M61"/>
    <mergeCell ref="C62:M62"/>
    <mergeCell ref="C63:M63"/>
    <mergeCell ref="F9:G9"/>
    <mergeCell ref="I9:J9"/>
  </mergeCells>
  <dataValidations count="1">
    <dataValidation type="list" allowBlank="1" showErrorMessage="1" sqref="I7" xr:uid="{00000000-0002-0000-0C00-000002000000}">
      <formula1>INDIRECT($C$7)</formula1>
    </dataValidation>
  </dataValidations>
  <hyperlinks>
    <hyperlink ref="C59" r:id="rId1" xr:uid="{00000000-0004-0000-0C00-000000000000}"/>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4">
        <x14:dataValidation type="list" allowBlank="1" showErrorMessage="1" xr:uid="{00000000-0002-0000-0C00-000000000000}">
          <x14:formula1>
            <xm:f>Desplegables!$L$24:$L$39</xm:f>
          </x14:formula1>
          <xm:sqref>C14</xm:sqref>
        </x14:dataValidation>
        <x14:dataValidation type="list" allowBlank="1" showErrorMessage="1" xr:uid="{00000000-0002-0000-0C00-000001000000}">
          <x14:formula1>
            <xm:f>Desplegables!$I$4:$I$18</xm:f>
          </x14:formula1>
          <xm:sqref>C7</xm:sqref>
        </x14:dataValidation>
        <x14:dataValidation type="list" allowBlank="1" showErrorMessage="1" xr:uid="{00000000-0002-0000-0C00-000003000000}">
          <x14:formula1>
            <xm:f>Desplegables!$B$50:$B$52</xm:f>
          </x14:formula1>
          <xm:sqref>G48</xm:sqref>
        </x14:dataValidation>
        <x14:dataValidation type="list" allowBlank="1" showErrorMessage="1" xr:uid="{00000000-0002-0000-0C00-000004000000}">
          <x14:formula1>
            <xm:f>Desplegables!$B$45:$B$46</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181" t="s">
        <v>618</v>
      </c>
      <c r="C1" s="182"/>
      <c r="D1" s="182"/>
      <c r="E1" s="182"/>
      <c r="F1" s="182"/>
      <c r="G1" s="182"/>
      <c r="H1" s="182"/>
      <c r="I1" s="182"/>
      <c r="J1" s="182"/>
      <c r="K1" s="182"/>
      <c r="L1" s="182"/>
      <c r="M1" s="183"/>
      <c r="N1" s="93"/>
      <c r="O1" s="93"/>
      <c r="P1" s="93"/>
      <c r="Q1" s="93"/>
      <c r="R1" s="93"/>
      <c r="S1" s="93"/>
      <c r="T1" s="93"/>
      <c r="U1" s="93"/>
      <c r="V1" s="93"/>
      <c r="W1" s="93"/>
      <c r="X1" s="93"/>
      <c r="Y1" s="93"/>
      <c r="Z1" s="93"/>
    </row>
    <row r="2" spans="1:26" ht="24" customHeight="1">
      <c r="A2" s="415" t="s">
        <v>449</v>
      </c>
      <c r="B2" s="94" t="s">
        <v>450</v>
      </c>
      <c r="C2" s="467" t="s">
        <v>299</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611</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t="s">
        <v>619</v>
      </c>
      <c r="D8" s="369"/>
      <c r="E8" s="436"/>
      <c r="F8" s="444"/>
      <c r="G8" s="436"/>
      <c r="H8" s="108"/>
      <c r="I8" s="444"/>
      <c r="J8" s="436"/>
      <c r="K8" s="108"/>
      <c r="L8" s="109"/>
      <c r="M8" s="110"/>
      <c r="N8" s="93"/>
      <c r="O8" s="93"/>
      <c r="P8" s="93"/>
      <c r="Q8" s="93"/>
      <c r="R8" s="93"/>
      <c r="S8" s="93"/>
      <c r="T8" s="93"/>
      <c r="U8" s="93"/>
      <c r="V8" s="93"/>
      <c r="W8" s="93"/>
      <c r="X8" s="93"/>
      <c r="Y8" s="93"/>
      <c r="Z8" s="93"/>
    </row>
    <row r="9" spans="1:26" ht="15.75" customHeight="1">
      <c r="A9" s="416"/>
      <c r="B9" s="427"/>
      <c r="C9" s="437"/>
      <c r="D9" s="387"/>
      <c r="E9" s="438"/>
      <c r="F9" s="445"/>
      <c r="G9" s="438"/>
      <c r="H9" s="111"/>
      <c r="I9" s="445"/>
      <c r="J9" s="438"/>
      <c r="K9" s="111"/>
      <c r="L9" s="112"/>
      <c r="M9" s="113"/>
      <c r="N9" s="93"/>
      <c r="O9" s="93"/>
      <c r="P9" s="93"/>
      <c r="Q9" s="93"/>
      <c r="R9" s="93"/>
      <c r="S9" s="93"/>
      <c r="T9" s="93"/>
      <c r="U9" s="93"/>
      <c r="V9" s="93"/>
      <c r="W9" s="93"/>
      <c r="X9" s="93"/>
      <c r="Y9" s="93"/>
      <c r="Z9" s="93"/>
    </row>
    <row r="10" spans="1:26" ht="15.75" customHeight="1">
      <c r="A10" s="416"/>
      <c r="B10" s="434"/>
      <c r="C10" s="439" t="s">
        <v>599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123.75" customHeight="1">
      <c r="A11" s="416"/>
      <c r="B11" s="95" t="s">
        <v>460</v>
      </c>
      <c r="C11" s="398" t="s">
        <v>620</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44" customHeight="1">
      <c r="A12" s="416"/>
      <c r="B12" s="95" t="s">
        <v>583</v>
      </c>
      <c r="C12" s="455" t="s">
        <v>621</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33" customHeight="1">
      <c r="A13" s="416"/>
      <c r="B13" s="95" t="s">
        <v>585</v>
      </c>
      <c r="C13" s="398" t="s">
        <v>586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31.5" customHeight="1">
      <c r="A14" s="416"/>
      <c r="B14" s="462" t="s">
        <v>587</v>
      </c>
      <c r="C14" s="398" t="s">
        <v>301</v>
      </c>
      <c r="D14" s="367"/>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622</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68.25" customHeight="1">
      <c r="A17" s="416"/>
      <c r="B17" s="104" t="s">
        <v>588</v>
      </c>
      <c r="C17" s="398" t="s">
        <v>300</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524</v>
      </c>
      <c r="E23" s="126" t="s">
        <v>475</v>
      </c>
      <c r="F23" s="469" t="s">
        <v>577</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524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95.25" customHeight="1">
      <c r="A30" s="416"/>
      <c r="B30" s="142"/>
      <c r="C30" s="143" t="s">
        <v>484</v>
      </c>
      <c r="D30" s="188">
        <v>1</v>
      </c>
      <c r="E30" s="134"/>
      <c r="F30" s="145" t="s">
        <v>485</v>
      </c>
      <c r="G30" s="128">
        <v>2020</v>
      </c>
      <c r="H30" s="134"/>
      <c r="I30" s="145" t="s">
        <v>486</v>
      </c>
      <c r="J30" s="446" t="s">
        <v>623</v>
      </c>
      <c r="K30" s="366"/>
      <c r="L30" s="367"/>
      <c r="M30" s="149"/>
      <c r="N30" s="93"/>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28">
        <v>2022</v>
      </c>
      <c r="E33" s="154"/>
      <c r="F33" s="134" t="s">
        <v>489</v>
      </c>
      <c r="G33" s="230">
        <v>2038</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58"/>
      <c r="E36" s="158"/>
      <c r="F36" s="158"/>
      <c r="G36" s="158"/>
      <c r="H36" s="158"/>
      <c r="I36" s="158"/>
      <c r="J36" s="158"/>
      <c r="K36" s="158"/>
      <c r="L36" s="158"/>
      <c r="M36" s="159"/>
      <c r="N36" s="93"/>
      <c r="O36" s="93"/>
      <c r="P36" s="93"/>
      <c r="Q36" s="93"/>
      <c r="R36" s="93"/>
      <c r="S36" s="93"/>
      <c r="T36" s="93"/>
      <c r="U36" s="93"/>
      <c r="V36" s="93"/>
      <c r="W36" s="93"/>
      <c r="X36" s="93"/>
      <c r="Y36" s="93"/>
      <c r="Z36" s="93"/>
    </row>
    <row r="37" spans="1:26" ht="15.75" customHeight="1">
      <c r="A37" s="416"/>
      <c r="B37" s="427"/>
      <c r="C37" s="124"/>
      <c r="D37" s="160">
        <v>2019</v>
      </c>
      <c r="E37" s="160"/>
      <c r="F37" s="160">
        <v>2020</v>
      </c>
      <c r="G37" s="160"/>
      <c r="H37" s="161">
        <v>2021</v>
      </c>
      <c r="I37" s="161"/>
      <c r="J37" s="161">
        <v>2022</v>
      </c>
      <c r="K37" s="160"/>
      <c r="L37" s="160">
        <v>2023</v>
      </c>
      <c r="M37" s="162"/>
      <c r="N37" s="93"/>
      <c r="O37" s="93"/>
      <c r="P37" s="93"/>
      <c r="Q37" s="93"/>
      <c r="R37" s="93"/>
      <c r="S37" s="93"/>
      <c r="T37" s="93"/>
      <c r="U37" s="93"/>
      <c r="V37" s="93"/>
      <c r="W37" s="93"/>
      <c r="X37" s="93"/>
      <c r="Y37" s="93"/>
      <c r="Z37" s="93"/>
    </row>
    <row r="38" spans="1:26" ht="15.75" customHeight="1">
      <c r="A38" s="416"/>
      <c r="B38" s="427"/>
      <c r="C38" s="124"/>
      <c r="D38" s="146" t="s">
        <v>269</v>
      </c>
      <c r="E38" s="148"/>
      <c r="F38" s="146" t="s">
        <v>269</v>
      </c>
      <c r="G38" s="148"/>
      <c r="H38" s="146" t="s">
        <v>269</v>
      </c>
      <c r="I38" s="148"/>
      <c r="J38" s="189">
        <v>1</v>
      </c>
      <c r="K38" s="148"/>
      <c r="L38" s="189">
        <v>1</v>
      </c>
      <c r="M38" s="163"/>
      <c r="N38" s="93"/>
      <c r="O38" s="93"/>
      <c r="P38" s="93"/>
      <c r="Q38" s="93"/>
      <c r="R38" s="93"/>
      <c r="S38" s="93"/>
      <c r="T38" s="93"/>
      <c r="U38" s="93"/>
      <c r="V38" s="93"/>
      <c r="W38" s="93"/>
      <c r="X38" s="93"/>
      <c r="Y38" s="93"/>
      <c r="Z38" s="93"/>
    </row>
    <row r="39" spans="1:26" ht="15.75" customHeight="1">
      <c r="A39" s="416"/>
      <c r="B39" s="427"/>
      <c r="C39" s="124"/>
      <c r="D39" s="160">
        <v>2024</v>
      </c>
      <c r="E39" s="160"/>
      <c r="F39" s="160">
        <v>2025</v>
      </c>
      <c r="G39" s="160"/>
      <c r="H39" s="161">
        <v>2026</v>
      </c>
      <c r="I39" s="161"/>
      <c r="J39" s="161">
        <v>2027</v>
      </c>
      <c r="K39" s="160"/>
      <c r="L39" s="160">
        <v>2028</v>
      </c>
      <c r="M39" s="123"/>
      <c r="N39" s="93"/>
      <c r="O39" s="93"/>
      <c r="P39" s="93"/>
      <c r="Q39" s="93"/>
      <c r="R39" s="93"/>
      <c r="S39" s="93"/>
      <c r="T39" s="93"/>
      <c r="U39" s="93"/>
      <c r="V39" s="93"/>
      <c r="W39" s="93"/>
      <c r="X39" s="93"/>
      <c r="Y39" s="93"/>
      <c r="Z39" s="93"/>
    </row>
    <row r="40" spans="1:26" ht="15.75" customHeight="1">
      <c r="A40" s="416"/>
      <c r="B40" s="427"/>
      <c r="C40" s="124"/>
      <c r="D40" s="189">
        <v>1</v>
      </c>
      <c r="E40" s="148"/>
      <c r="F40" s="189">
        <v>1</v>
      </c>
      <c r="G40" s="148"/>
      <c r="H40" s="189">
        <v>1</v>
      </c>
      <c r="I40" s="148"/>
      <c r="J40" s="189">
        <v>1</v>
      </c>
      <c r="K40" s="148"/>
      <c r="L40" s="189">
        <v>1</v>
      </c>
      <c r="M40" s="163"/>
      <c r="N40" s="93"/>
      <c r="O40" s="93"/>
      <c r="P40" s="93"/>
      <c r="Q40" s="93"/>
      <c r="R40" s="93"/>
      <c r="S40" s="93"/>
      <c r="T40" s="93"/>
      <c r="U40" s="93"/>
      <c r="V40" s="93"/>
      <c r="W40" s="93"/>
      <c r="X40" s="93"/>
      <c r="Y40" s="93"/>
      <c r="Z40" s="93"/>
    </row>
    <row r="41" spans="1:26" ht="15.75" customHeight="1">
      <c r="A41" s="416"/>
      <c r="B41" s="427"/>
      <c r="C41" s="124"/>
      <c r="D41" s="160">
        <v>2029</v>
      </c>
      <c r="E41" s="160"/>
      <c r="F41" s="160">
        <v>2030</v>
      </c>
      <c r="G41" s="160"/>
      <c r="H41" s="161">
        <v>2031</v>
      </c>
      <c r="I41" s="161"/>
      <c r="J41" s="161">
        <v>2032</v>
      </c>
      <c r="K41" s="160"/>
      <c r="L41" s="160">
        <v>2033</v>
      </c>
      <c r="M41" s="123"/>
      <c r="N41" s="93"/>
      <c r="O41" s="93"/>
      <c r="P41" s="93"/>
      <c r="Q41" s="93"/>
      <c r="R41" s="93"/>
      <c r="S41" s="93"/>
      <c r="T41" s="93"/>
      <c r="U41" s="93"/>
      <c r="V41" s="93"/>
      <c r="W41" s="93"/>
      <c r="X41" s="93"/>
      <c r="Y41" s="93"/>
      <c r="Z41" s="93"/>
    </row>
    <row r="42" spans="1:26" ht="15.75" customHeight="1">
      <c r="A42" s="416"/>
      <c r="B42" s="427"/>
      <c r="C42" s="124"/>
      <c r="D42" s="189">
        <v>1</v>
      </c>
      <c r="E42" s="148"/>
      <c r="F42" s="189">
        <v>1</v>
      </c>
      <c r="G42" s="148"/>
      <c r="H42" s="189">
        <v>1</v>
      </c>
      <c r="I42" s="148"/>
      <c r="J42" s="189">
        <v>1</v>
      </c>
      <c r="K42" s="148"/>
      <c r="L42" s="189">
        <v>1</v>
      </c>
      <c r="M42" s="163"/>
      <c r="N42" s="93"/>
      <c r="O42" s="93"/>
      <c r="P42" s="93"/>
      <c r="Q42" s="93"/>
      <c r="R42" s="93"/>
      <c r="S42" s="93"/>
      <c r="T42" s="93"/>
      <c r="U42" s="93"/>
      <c r="V42" s="93"/>
      <c r="W42" s="93"/>
      <c r="X42" s="93"/>
      <c r="Y42" s="93"/>
      <c r="Z42" s="93"/>
    </row>
    <row r="43" spans="1:26" ht="15.75" customHeight="1">
      <c r="A43" s="416"/>
      <c r="B43" s="427"/>
      <c r="C43" s="124"/>
      <c r="D43" s="160">
        <v>2034</v>
      </c>
      <c r="E43" s="160"/>
      <c r="F43" s="160">
        <v>2035</v>
      </c>
      <c r="G43" s="160"/>
      <c r="H43" s="161">
        <v>2036</v>
      </c>
      <c r="I43" s="161"/>
      <c r="J43" s="161">
        <v>2037</v>
      </c>
      <c r="K43" s="160"/>
      <c r="L43" s="160">
        <v>2038</v>
      </c>
      <c r="M43" s="141"/>
      <c r="N43" s="93"/>
      <c r="O43" s="93"/>
      <c r="P43" s="93"/>
      <c r="Q43" s="93"/>
      <c r="R43" s="93"/>
      <c r="S43" s="93"/>
      <c r="T43" s="93"/>
      <c r="U43" s="93"/>
      <c r="V43" s="93"/>
      <c r="W43" s="93"/>
      <c r="X43" s="93"/>
      <c r="Y43" s="93"/>
      <c r="Z43" s="93"/>
    </row>
    <row r="44" spans="1:26" ht="15.75" customHeight="1">
      <c r="A44" s="416"/>
      <c r="B44" s="427"/>
      <c r="C44" s="166"/>
      <c r="D44" s="189">
        <v>1</v>
      </c>
      <c r="E44" s="148"/>
      <c r="F44" s="189">
        <v>1</v>
      </c>
      <c r="G44" s="148"/>
      <c r="H44" s="189">
        <v>1</v>
      </c>
      <c r="I44" s="148"/>
      <c r="J44" s="189">
        <v>1</v>
      </c>
      <c r="K44" s="148"/>
      <c r="L44" s="189">
        <v>1</v>
      </c>
      <c r="M44" s="148"/>
      <c r="N44" s="93"/>
      <c r="O44" s="93"/>
      <c r="P44" s="93"/>
      <c r="Q44" s="93"/>
      <c r="R44" s="93"/>
      <c r="S44" s="93"/>
      <c r="T44" s="93"/>
      <c r="U44" s="93"/>
      <c r="V44" s="93"/>
      <c r="W44" s="93"/>
      <c r="X44" s="93"/>
      <c r="Y44" s="93"/>
      <c r="Z44" s="93"/>
    </row>
    <row r="45" spans="1:26" ht="18" customHeight="1">
      <c r="A45" s="416"/>
      <c r="B45" s="433" t="s">
        <v>493</v>
      </c>
      <c r="C45" s="133"/>
      <c r="D45" s="227"/>
      <c r="E45" s="147"/>
      <c r="F45" s="227"/>
      <c r="G45" s="147"/>
      <c r="H45" s="228"/>
      <c r="I45" s="131"/>
      <c r="J45" s="228"/>
      <c r="K45" s="131"/>
      <c r="L45" s="228"/>
      <c r="M45" s="132"/>
      <c r="N45" s="93"/>
      <c r="O45" s="93"/>
      <c r="P45" s="93"/>
      <c r="Q45" s="93"/>
      <c r="R45" s="93"/>
      <c r="S45" s="93"/>
      <c r="T45" s="93"/>
      <c r="U45" s="93"/>
      <c r="V45" s="93"/>
      <c r="W45" s="93"/>
      <c r="X45" s="93"/>
      <c r="Y45" s="93"/>
      <c r="Z45" s="93"/>
    </row>
    <row r="46" spans="1:26" ht="15.75" customHeight="1">
      <c r="A46" s="416"/>
      <c r="B46" s="427"/>
      <c r="C46" s="168"/>
      <c r="D46" s="169" t="s">
        <v>93</v>
      </c>
      <c r="E46" s="170" t="s">
        <v>95</v>
      </c>
      <c r="F46" s="401" t="s">
        <v>494</v>
      </c>
      <c r="G46" s="403" t="s">
        <v>103</v>
      </c>
      <c r="H46" s="369"/>
      <c r="I46" s="369"/>
      <c r="J46" s="370"/>
      <c r="K46" s="171" t="s">
        <v>475</v>
      </c>
      <c r="L46" s="404"/>
      <c r="M46" s="405"/>
      <c r="N46" s="93"/>
      <c r="O46" s="93"/>
      <c r="P46" s="93"/>
      <c r="Q46" s="93"/>
      <c r="R46" s="93"/>
      <c r="S46" s="93"/>
      <c r="T46" s="93"/>
      <c r="U46" s="93"/>
      <c r="V46" s="93"/>
      <c r="W46" s="93"/>
      <c r="X46" s="93"/>
      <c r="Y46" s="93"/>
      <c r="Z46" s="93"/>
    </row>
    <row r="47" spans="1:26" ht="15.75" customHeight="1">
      <c r="A47" s="416"/>
      <c r="B47" s="427"/>
      <c r="C47" s="168"/>
      <c r="D47" s="172" t="s">
        <v>524</v>
      </c>
      <c r="E47" s="127"/>
      <c r="F47" s="402"/>
      <c r="G47" s="397"/>
      <c r="H47" s="387"/>
      <c r="I47" s="387"/>
      <c r="J47" s="388"/>
      <c r="K47" s="112"/>
      <c r="L47" s="397"/>
      <c r="M47" s="406"/>
      <c r="N47" s="93"/>
      <c r="O47" s="93"/>
      <c r="P47" s="93"/>
      <c r="Q47" s="93"/>
      <c r="R47" s="93"/>
      <c r="S47" s="93"/>
      <c r="T47" s="93"/>
      <c r="U47" s="93"/>
      <c r="V47" s="93"/>
      <c r="W47" s="93"/>
      <c r="X47" s="93"/>
      <c r="Y47" s="93"/>
      <c r="Z47" s="93"/>
    </row>
    <row r="48" spans="1:26" ht="15.75" customHeight="1">
      <c r="A48" s="416"/>
      <c r="B48" s="434"/>
      <c r="C48" s="173"/>
      <c r="D48" s="115"/>
      <c r="E48" s="115"/>
      <c r="F48" s="115"/>
      <c r="G48" s="115"/>
      <c r="H48" s="115"/>
      <c r="I48" s="115"/>
      <c r="J48" s="115"/>
      <c r="K48" s="115"/>
      <c r="L48" s="112"/>
      <c r="M48" s="113"/>
      <c r="N48" s="93"/>
      <c r="O48" s="93"/>
      <c r="P48" s="93"/>
      <c r="Q48" s="93"/>
      <c r="R48" s="93"/>
      <c r="S48" s="93"/>
      <c r="T48" s="93"/>
      <c r="U48" s="93"/>
      <c r="V48" s="93"/>
      <c r="W48" s="93"/>
      <c r="X48" s="93"/>
      <c r="Y48" s="93"/>
      <c r="Z48" s="93"/>
    </row>
    <row r="49" spans="1:26" ht="80.25" customHeight="1">
      <c r="A49" s="416"/>
      <c r="B49" s="95" t="s">
        <v>495</v>
      </c>
      <c r="C49" s="398" t="s">
        <v>624</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36" customHeight="1">
      <c r="A50" s="416"/>
      <c r="B50" s="104" t="s">
        <v>497</v>
      </c>
      <c r="C50" s="398" t="s">
        <v>625</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04" t="s">
        <v>499</v>
      </c>
      <c r="C51" s="398" t="s">
        <v>626</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21" customHeight="1">
      <c r="A52" s="431"/>
      <c r="B52" s="104" t="s">
        <v>501</v>
      </c>
      <c r="C52" s="398">
        <v>2020</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5" t="s">
        <v>503</v>
      </c>
      <c r="B53" s="174" t="s">
        <v>504</v>
      </c>
      <c r="C53" s="398" t="s">
        <v>280</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6"/>
      <c r="B54" s="174" t="s">
        <v>505</v>
      </c>
      <c r="C54" s="398" t="s">
        <v>606</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6"/>
      <c r="B55" s="174" t="s">
        <v>507</v>
      </c>
      <c r="C55" s="398" t="s">
        <v>278</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5" t="s">
        <v>508</v>
      </c>
      <c r="C56" s="398" t="s">
        <v>607</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509</v>
      </c>
      <c r="C57" s="410" t="s">
        <v>282</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6.5" customHeight="1">
      <c r="A58" s="430"/>
      <c r="B58" s="174" t="s">
        <v>510</v>
      </c>
      <c r="C58" s="398" t="s">
        <v>608</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5" t="s">
        <v>511</v>
      </c>
      <c r="B59" s="176" t="s">
        <v>512</v>
      </c>
      <c r="C59" s="398" t="s">
        <v>527</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30" customHeight="1">
      <c r="A60" s="416"/>
      <c r="B60" s="176" t="s">
        <v>514</v>
      </c>
      <c r="C60" s="398" t="s">
        <v>609</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30" customHeight="1">
      <c r="A61" s="431"/>
      <c r="B61" s="177" t="s">
        <v>231</v>
      </c>
      <c r="C61" s="398" t="s">
        <v>278</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23.25" customHeight="1">
      <c r="A62" s="178" t="s">
        <v>516</v>
      </c>
      <c r="B62" s="179" t="s">
        <v>516</v>
      </c>
      <c r="C62" s="407"/>
      <c r="D62" s="408"/>
      <c r="E62" s="408"/>
      <c r="F62" s="408"/>
      <c r="G62" s="408"/>
      <c r="H62" s="408"/>
      <c r="I62" s="408"/>
      <c r="J62" s="408"/>
      <c r="K62" s="408"/>
      <c r="L62" s="408"/>
      <c r="M62" s="409"/>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9">
    <mergeCell ref="C49:M49"/>
    <mergeCell ref="C50:M50"/>
    <mergeCell ref="C51:M51"/>
    <mergeCell ref="C52:M52"/>
    <mergeCell ref="C17:M17"/>
    <mergeCell ref="F23:M23"/>
    <mergeCell ref="J30:L30"/>
    <mergeCell ref="F46:F47"/>
    <mergeCell ref="G46:J47"/>
    <mergeCell ref="L46:M47"/>
    <mergeCell ref="C13:M13"/>
    <mergeCell ref="C14:D14"/>
    <mergeCell ref="F14:M14"/>
    <mergeCell ref="C15:M15"/>
    <mergeCell ref="C16:M16"/>
    <mergeCell ref="C11:M11"/>
    <mergeCell ref="C12:M12"/>
    <mergeCell ref="C2:M2"/>
    <mergeCell ref="C3:M3"/>
    <mergeCell ref="F4:G4"/>
    <mergeCell ref="C7:D7"/>
    <mergeCell ref="I7:M7"/>
    <mergeCell ref="F10:G10"/>
    <mergeCell ref="C8:E9"/>
    <mergeCell ref="F8:G9"/>
    <mergeCell ref="B8:B10"/>
    <mergeCell ref="C10:D10"/>
    <mergeCell ref="I8:J9"/>
    <mergeCell ref="I10:J10"/>
    <mergeCell ref="C60:M60"/>
    <mergeCell ref="C61:M61"/>
    <mergeCell ref="C62:M62"/>
    <mergeCell ref="C53:M53"/>
    <mergeCell ref="C54:M54"/>
    <mergeCell ref="C55:M55"/>
    <mergeCell ref="C56:M56"/>
    <mergeCell ref="C57:M57"/>
    <mergeCell ref="C58:M58"/>
    <mergeCell ref="C59:M59"/>
    <mergeCell ref="A16:A52"/>
    <mergeCell ref="A53:A58"/>
    <mergeCell ref="A59:A61"/>
    <mergeCell ref="A2:A15"/>
    <mergeCell ref="B14:B15"/>
    <mergeCell ref="B18:B24"/>
    <mergeCell ref="B25:B28"/>
    <mergeCell ref="B32:B34"/>
    <mergeCell ref="B35:B44"/>
    <mergeCell ref="B45:B48"/>
  </mergeCells>
  <dataValidations count="1">
    <dataValidation type="list" allowBlank="1" showErrorMessage="1" sqref="I7" xr:uid="{00000000-0002-0000-0D00-000000000000}">
      <formula1>INDIRECT($C$7)</formula1>
    </dataValidation>
  </dataValidations>
  <hyperlinks>
    <hyperlink ref="C57" r:id="rId1" xr:uid="{00000000-0004-0000-0D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181" t="s">
        <v>627</v>
      </c>
      <c r="C1" s="182"/>
      <c r="D1" s="182"/>
      <c r="E1" s="182"/>
      <c r="F1" s="182"/>
      <c r="G1" s="182"/>
      <c r="H1" s="182"/>
      <c r="I1" s="182"/>
      <c r="J1" s="182"/>
      <c r="K1" s="182"/>
      <c r="L1" s="182"/>
      <c r="M1" s="183"/>
      <c r="N1" s="93"/>
      <c r="O1" s="93"/>
      <c r="P1" s="93"/>
      <c r="Q1" s="93"/>
      <c r="R1" s="93"/>
      <c r="S1" s="93"/>
      <c r="T1" s="93"/>
      <c r="U1" s="93"/>
      <c r="V1" s="93"/>
      <c r="W1" s="93"/>
      <c r="X1" s="93"/>
      <c r="Y1" s="93"/>
      <c r="Z1" s="93"/>
    </row>
    <row r="2" spans="1:26" ht="24" customHeight="1">
      <c r="A2" s="459" t="s">
        <v>449</v>
      </c>
      <c r="B2" s="94" t="s">
        <v>450</v>
      </c>
      <c r="C2" s="467" t="s">
        <v>310</v>
      </c>
      <c r="D2" s="419"/>
      <c r="E2" s="419"/>
      <c r="F2" s="419"/>
      <c r="G2" s="419"/>
      <c r="H2" s="419"/>
      <c r="I2" s="419"/>
      <c r="J2" s="419"/>
      <c r="K2" s="419"/>
      <c r="L2" s="419"/>
      <c r="M2" s="420"/>
      <c r="N2" s="93"/>
      <c r="O2" s="93"/>
      <c r="P2" s="93"/>
      <c r="Q2" s="93"/>
      <c r="R2" s="93"/>
      <c r="S2" s="93"/>
      <c r="T2" s="93"/>
      <c r="U2" s="93"/>
      <c r="V2" s="93"/>
      <c r="W2" s="93"/>
      <c r="X2" s="93"/>
      <c r="Y2" s="93"/>
      <c r="Z2" s="93"/>
    </row>
    <row r="3" spans="1:26" ht="31.5" customHeight="1">
      <c r="A3" s="427"/>
      <c r="B3" s="95" t="s">
        <v>581</v>
      </c>
      <c r="C3" s="398" t="s">
        <v>628</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27"/>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27"/>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27"/>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27"/>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27"/>
      <c r="B8" s="462" t="s">
        <v>457</v>
      </c>
      <c r="C8" s="435" t="s">
        <v>77</v>
      </c>
      <c r="D8" s="436"/>
      <c r="E8" s="108"/>
      <c r="F8" s="444" t="s">
        <v>619</v>
      </c>
      <c r="G8" s="436"/>
      <c r="H8" s="108"/>
      <c r="I8" s="112"/>
      <c r="J8" s="112"/>
      <c r="K8" s="108"/>
      <c r="L8" s="109"/>
      <c r="M8" s="110"/>
      <c r="N8" s="93"/>
      <c r="O8" s="93"/>
      <c r="P8" s="93"/>
      <c r="Q8" s="93"/>
      <c r="R8" s="93"/>
      <c r="S8" s="93"/>
      <c r="T8" s="93"/>
      <c r="U8" s="93"/>
      <c r="V8" s="93"/>
      <c r="W8" s="93"/>
      <c r="X8" s="93"/>
      <c r="Y8" s="93"/>
      <c r="Z8" s="93"/>
    </row>
    <row r="9" spans="1:26" ht="15.75" customHeight="1">
      <c r="A9" s="427"/>
      <c r="B9" s="427"/>
      <c r="C9" s="437"/>
      <c r="D9" s="438"/>
      <c r="E9" s="111"/>
      <c r="F9" s="445"/>
      <c r="G9" s="438"/>
      <c r="H9" s="111"/>
      <c r="I9" s="112"/>
      <c r="J9" s="112"/>
      <c r="K9" s="111"/>
      <c r="L9" s="112"/>
      <c r="M9" s="113"/>
      <c r="N9" s="93"/>
      <c r="O9" s="93"/>
      <c r="P9" s="93"/>
      <c r="Q9" s="93"/>
      <c r="R9" s="93"/>
      <c r="S9" s="93"/>
      <c r="T9" s="93"/>
      <c r="U9" s="93"/>
      <c r="V9" s="93"/>
      <c r="W9" s="93"/>
      <c r="X9" s="93"/>
      <c r="Y9" s="93"/>
      <c r="Z9" s="93"/>
    </row>
    <row r="10" spans="1:26" ht="15.75" customHeight="1">
      <c r="A10" s="427"/>
      <c r="B10" s="434"/>
      <c r="C10" s="471" t="s">
        <v>459</v>
      </c>
      <c r="D10" s="392"/>
      <c r="E10" s="114"/>
      <c r="F10" s="472" t="s">
        <v>459</v>
      </c>
      <c r="G10" s="392"/>
      <c r="H10" s="114"/>
      <c r="I10" s="472" t="s">
        <v>459</v>
      </c>
      <c r="J10" s="392"/>
      <c r="K10" s="114"/>
      <c r="L10" s="115"/>
      <c r="M10" s="116"/>
      <c r="N10" s="93"/>
      <c r="O10" s="93"/>
      <c r="P10" s="93"/>
      <c r="Q10" s="93"/>
      <c r="R10" s="93"/>
      <c r="S10" s="93"/>
      <c r="T10" s="93"/>
      <c r="U10" s="93"/>
      <c r="V10" s="93"/>
      <c r="W10" s="93"/>
      <c r="X10" s="93"/>
      <c r="Y10" s="93"/>
      <c r="Z10" s="93"/>
    </row>
    <row r="11" spans="1:26" ht="368.25" customHeight="1">
      <c r="A11" s="427"/>
      <c r="B11" s="95" t="s">
        <v>460</v>
      </c>
      <c r="C11" s="398" t="s">
        <v>629</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286.5" customHeight="1">
      <c r="A12" s="427"/>
      <c r="B12" s="95" t="s">
        <v>583</v>
      </c>
      <c r="C12" s="413" t="s">
        <v>630</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33" customHeight="1">
      <c r="A13" s="427"/>
      <c r="B13" s="95" t="s">
        <v>585</v>
      </c>
      <c r="C13" s="398" t="s">
        <v>631</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31.5" customHeight="1">
      <c r="A14" s="427"/>
      <c r="B14" s="462" t="s">
        <v>587</v>
      </c>
      <c r="C14" s="398" t="s">
        <v>301</v>
      </c>
      <c r="D14" s="367"/>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4"/>
      <c r="B15" s="434"/>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75" t="s">
        <v>462</v>
      </c>
      <c r="B16" s="104" t="s">
        <v>218</v>
      </c>
      <c r="C16" s="398" t="s">
        <v>632</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68.25" customHeight="1">
      <c r="A17" s="427"/>
      <c r="B17" s="104" t="s">
        <v>588</v>
      </c>
      <c r="C17" s="240"/>
      <c r="D17" s="474" t="s">
        <v>311</v>
      </c>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27"/>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27"/>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27"/>
      <c r="B20" s="427"/>
      <c r="C20" s="124"/>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27"/>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27"/>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27"/>
      <c r="B23" s="427"/>
      <c r="C23" s="124" t="s">
        <v>105</v>
      </c>
      <c r="D23" s="128" t="s">
        <v>474</v>
      </c>
      <c r="E23" s="126" t="s">
        <v>475</v>
      </c>
      <c r="F23" s="114" t="s">
        <v>577</v>
      </c>
      <c r="G23" s="114"/>
      <c r="H23" s="114"/>
      <c r="I23" s="114"/>
      <c r="J23" s="114"/>
      <c r="K23" s="114"/>
      <c r="L23" s="114"/>
      <c r="M23" s="129"/>
      <c r="N23" s="93"/>
      <c r="O23" s="93"/>
      <c r="P23" s="93"/>
      <c r="Q23" s="93"/>
      <c r="R23" s="93"/>
      <c r="S23" s="93"/>
      <c r="T23" s="93"/>
      <c r="U23" s="93"/>
      <c r="V23" s="93"/>
      <c r="W23" s="93"/>
      <c r="X23" s="93"/>
      <c r="Y23" s="93"/>
      <c r="Z23" s="93"/>
    </row>
    <row r="24" spans="1:26" ht="9.75" customHeight="1">
      <c r="A24" s="427"/>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27"/>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27"/>
      <c r="B26" s="427"/>
      <c r="C26" s="124" t="s">
        <v>478</v>
      </c>
      <c r="D26" s="128"/>
      <c r="E26" s="134"/>
      <c r="F26" s="126" t="s">
        <v>479</v>
      </c>
      <c r="G26" s="127" t="s">
        <v>524</v>
      </c>
      <c r="H26" s="134"/>
      <c r="I26" s="126" t="s">
        <v>480</v>
      </c>
      <c r="J26" s="127"/>
      <c r="K26" s="134"/>
      <c r="L26" s="112"/>
      <c r="M26" s="113"/>
      <c r="N26" s="93"/>
      <c r="O26" s="93"/>
      <c r="P26" s="93"/>
      <c r="Q26" s="93"/>
      <c r="R26" s="93"/>
      <c r="S26" s="93"/>
      <c r="T26" s="93"/>
      <c r="U26" s="93"/>
      <c r="V26" s="93"/>
      <c r="W26" s="93"/>
      <c r="X26" s="93"/>
      <c r="Y26" s="93"/>
      <c r="Z26" s="93"/>
    </row>
    <row r="27" spans="1:26" ht="15.75" customHeight="1">
      <c r="A27" s="427"/>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27"/>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27"/>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39" customHeight="1">
      <c r="A30" s="427"/>
      <c r="B30" s="142"/>
      <c r="C30" s="143" t="s">
        <v>484</v>
      </c>
      <c r="D30" s="229" t="s">
        <v>268</v>
      </c>
      <c r="E30" s="134"/>
      <c r="F30" s="145" t="s">
        <v>485</v>
      </c>
      <c r="G30" s="128" t="s">
        <v>267</v>
      </c>
      <c r="H30" s="134"/>
      <c r="I30" s="145" t="s">
        <v>486</v>
      </c>
      <c r="J30" s="446" t="s">
        <v>267</v>
      </c>
      <c r="K30" s="366"/>
      <c r="L30" s="367"/>
      <c r="M30" s="149"/>
      <c r="N30" s="93"/>
      <c r="O30" s="93"/>
      <c r="P30" s="93"/>
      <c r="Q30" s="93"/>
      <c r="R30" s="93"/>
      <c r="S30" s="93"/>
      <c r="T30" s="93"/>
      <c r="U30" s="93"/>
      <c r="V30" s="93"/>
      <c r="W30" s="93"/>
      <c r="X30" s="93"/>
      <c r="Y30" s="93"/>
      <c r="Z30" s="93"/>
    </row>
    <row r="31" spans="1:26" ht="15.75" customHeight="1">
      <c r="A31" s="427"/>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27"/>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27"/>
      <c r="B33" s="427"/>
      <c r="C33" s="152" t="s">
        <v>488</v>
      </c>
      <c r="D33" s="128">
        <v>2022</v>
      </c>
      <c r="E33" s="154"/>
      <c r="F33" s="134" t="s">
        <v>489</v>
      </c>
      <c r="G33" s="230">
        <v>2038</v>
      </c>
      <c r="H33" s="154"/>
      <c r="I33" s="145"/>
      <c r="J33" s="154"/>
      <c r="K33" s="154"/>
      <c r="L33" s="112"/>
      <c r="M33" s="113"/>
      <c r="N33" s="93"/>
      <c r="O33" s="93"/>
      <c r="P33" s="93"/>
      <c r="Q33" s="93"/>
      <c r="R33" s="93"/>
      <c r="S33" s="93"/>
      <c r="T33" s="93"/>
      <c r="U33" s="93"/>
      <c r="V33" s="93"/>
      <c r="W33" s="93"/>
      <c r="X33" s="93"/>
      <c r="Y33" s="93"/>
      <c r="Z33" s="93"/>
    </row>
    <row r="34" spans="1:26" ht="15.75" customHeight="1">
      <c r="A34" s="427"/>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27"/>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27"/>
      <c r="B36" s="427"/>
      <c r="C36" s="124"/>
      <c r="D36" s="160">
        <v>2019</v>
      </c>
      <c r="E36" s="160"/>
      <c r="F36" s="160">
        <v>2020</v>
      </c>
      <c r="G36" s="160"/>
      <c r="H36" s="161">
        <v>2021</v>
      </c>
      <c r="I36" s="161"/>
      <c r="J36" s="161">
        <v>2022</v>
      </c>
      <c r="K36" s="160"/>
      <c r="L36" s="160">
        <v>2023</v>
      </c>
      <c r="M36" s="162"/>
      <c r="N36" s="93"/>
      <c r="O36" s="93"/>
      <c r="P36" s="93"/>
      <c r="Q36" s="93"/>
      <c r="R36" s="93"/>
      <c r="S36" s="93"/>
      <c r="T36" s="93"/>
      <c r="U36" s="93"/>
      <c r="V36" s="93"/>
      <c r="W36" s="93"/>
      <c r="X36" s="93"/>
      <c r="Y36" s="93"/>
      <c r="Z36" s="93"/>
    </row>
    <row r="37" spans="1:26" ht="15.75" customHeight="1">
      <c r="A37" s="427"/>
      <c r="B37" s="427"/>
      <c r="C37" s="124"/>
      <c r="D37" s="189" t="s">
        <v>267</v>
      </c>
      <c r="E37" s="148"/>
      <c r="F37" s="189" t="s">
        <v>269</v>
      </c>
      <c r="G37" s="148"/>
      <c r="H37" s="189" t="s">
        <v>269</v>
      </c>
      <c r="I37" s="148"/>
      <c r="J37" s="189">
        <v>0.13</v>
      </c>
      <c r="K37" s="148"/>
      <c r="L37" s="189">
        <v>0.18</v>
      </c>
      <c r="M37" s="163"/>
      <c r="N37" s="93"/>
      <c r="O37" s="93"/>
      <c r="P37" s="93"/>
      <c r="Q37" s="93"/>
      <c r="R37" s="93"/>
      <c r="S37" s="93"/>
      <c r="T37" s="93"/>
      <c r="U37" s="93"/>
      <c r="V37" s="93"/>
      <c r="W37" s="93"/>
      <c r="X37" s="93"/>
      <c r="Y37" s="93"/>
      <c r="Z37" s="93"/>
    </row>
    <row r="38" spans="1:26" ht="15.75" customHeight="1">
      <c r="A38" s="427"/>
      <c r="B38" s="427"/>
      <c r="C38" s="124"/>
      <c r="D38" s="160">
        <v>2024</v>
      </c>
      <c r="E38" s="160"/>
      <c r="F38" s="160">
        <v>2025</v>
      </c>
      <c r="G38" s="160"/>
      <c r="H38" s="161">
        <v>2026</v>
      </c>
      <c r="I38" s="161"/>
      <c r="J38" s="161">
        <v>2027</v>
      </c>
      <c r="K38" s="160"/>
      <c r="L38" s="160">
        <v>2028</v>
      </c>
      <c r="M38" s="123"/>
      <c r="N38" s="93"/>
      <c r="O38" s="93"/>
      <c r="P38" s="93"/>
      <c r="Q38" s="93"/>
      <c r="R38" s="93"/>
      <c r="S38" s="93"/>
      <c r="T38" s="93"/>
      <c r="U38" s="93"/>
      <c r="V38" s="93"/>
      <c r="W38" s="93"/>
      <c r="X38" s="93"/>
      <c r="Y38" s="93"/>
      <c r="Z38" s="93"/>
    </row>
    <row r="39" spans="1:26" ht="15.75" customHeight="1">
      <c r="A39" s="427"/>
      <c r="B39" s="427"/>
      <c r="C39" s="124"/>
      <c r="D39" s="189">
        <v>0.23</v>
      </c>
      <c r="E39" s="148"/>
      <c r="F39" s="189">
        <v>0.28000000000000003</v>
      </c>
      <c r="G39" s="148"/>
      <c r="H39" s="189">
        <v>0.33</v>
      </c>
      <c r="I39" s="148"/>
      <c r="J39" s="189">
        <v>0.38</v>
      </c>
      <c r="K39" s="148"/>
      <c r="L39" s="189">
        <v>0.43</v>
      </c>
      <c r="M39" s="163"/>
      <c r="N39" s="93"/>
      <c r="O39" s="93"/>
      <c r="P39" s="93"/>
      <c r="Q39" s="93"/>
      <c r="R39" s="93"/>
      <c r="S39" s="93"/>
      <c r="T39" s="93"/>
      <c r="U39" s="93"/>
      <c r="V39" s="93"/>
      <c r="W39" s="93"/>
      <c r="X39" s="93"/>
      <c r="Y39" s="93"/>
      <c r="Z39" s="93"/>
    </row>
    <row r="40" spans="1:26" ht="15.75" customHeight="1">
      <c r="A40" s="427"/>
      <c r="B40" s="427"/>
      <c r="C40" s="124"/>
      <c r="D40" s="160">
        <v>2029</v>
      </c>
      <c r="E40" s="160"/>
      <c r="F40" s="160">
        <v>2030</v>
      </c>
      <c r="G40" s="160"/>
      <c r="H40" s="161">
        <v>2031</v>
      </c>
      <c r="I40" s="161"/>
      <c r="J40" s="161">
        <v>2032</v>
      </c>
      <c r="K40" s="160"/>
      <c r="L40" s="160">
        <v>2033</v>
      </c>
      <c r="M40" s="123"/>
      <c r="N40" s="93"/>
      <c r="O40" s="93"/>
      <c r="P40" s="93"/>
      <c r="Q40" s="93"/>
      <c r="R40" s="93"/>
      <c r="S40" s="93"/>
      <c r="T40" s="93"/>
      <c r="U40" s="93"/>
      <c r="V40" s="93"/>
      <c r="W40" s="93"/>
      <c r="X40" s="93"/>
      <c r="Y40" s="93"/>
      <c r="Z40" s="93"/>
    </row>
    <row r="41" spans="1:26" ht="15.75" customHeight="1">
      <c r="A41" s="427"/>
      <c r="B41" s="427"/>
      <c r="C41" s="124"/>
      <c r="D41" s="189">
        <v>0.48</v>
      </c>
      <c r="E41" s="148"/>
      <c r="F41" s="189">
        <v>0.53</v>
      </c>
      <c r="G41" s="148"/>
      <c r="H41" s="189">
        <v>0.57999999999999996</v>
      </c>
      <c r="I41" s="148"/>
      <c r="J41" s="189">
        <v>0.63</v>
      </c>
      <c r="K41" s="148"/>
      <c r="L41" s="189">
        <v>0.68</v>
      </c>
      <c r="M41" s="163"/>
      <c r="N41" s="93"/>
      <c r="O41" s="93"/>
      <c r="P41" s="93"/>
      <c r="Q41" s="93"/>
      <c r="R41" s="93"/>
      <c r="S41" s="93"/>
      <c r="T41" s="93"/>
      <c r="U41" s="93"/>
      <c r="V41" s="93"/>
      <c r="W41" s="93"/>
      <c r="X41" s="93"/>
      <c r="Y41" s="93"/>
      <c r="Z41" s="93"/>
    </row>
    <row r="42" spans="1:26" ht="15.75" customHeight="1">
      <c r="A42" s="427"/>
      <c r="B42" s="427"/>
      <c r="C42" s="124"/>
      <c r="D42" s="160">
        <v>2034</v>
      </c>
      <c r="E42" s="160"/>
      <c r="F42" s="160">
        <v>2035</v>
      </c>
      <c r="G42" s="160"/>
      <c r="H42" s="161">
        <v>2036</v>
      </c>
      <c r="I42" s="161"/>
      <c r="J42" s="161">
        <v>2037</v>
      </c>
      <c r="K42" s="160"/>
      <c r="L42" s="160">
        <v>2038</v>
      </c>
      <c r="M42" s="141"/>
      <c r="N42" s="93"/>
      <c r="O42" s="93"/>
      <c r="P42" s="93"/>
      <c r="Q42" s="93"/>
      <c r="R42" s="93"/>
      <c r="S42" s="93"/>
      <c r="T42" s="93"/>
      <c r="U42" s="93"/>
      <c r="V42" s="93"/>
      <c r="W42" s="93"/>
      <c r="X42" s="93"/>
      <c r="Y42" s="93"/>
      <c r="Z42" s="93"/>
    </row>
    <row r="43" spans="1:26" ht="15.75" customHeight="1">
      <c r="A43" s="427"/>
      <c r="B43" s="427"/>
      <c r="C43" s="124"/>
      <c r="D43" s="189">
        <v>0.73</v>
      </c>
      <c r="E43" s="148"/>
      <c r="F43" s="189">
        <v>0.78</v>
      </c>
      <c r="G43" s="148"/>
      <c r="H43" s="189">
        <v>0.83</v>
      </c>
      <c r="I43" s="148"/>
      <c r="J43" s="189">
        <v>0.88</v>
      </c>
      <c r="K43" s="148"/>
      <c r="L43" s="189">
        <v>1</v>
      </c>
      <c r="M43" s="148"/>
      <c r="N43" s="93"/>
      <c r="O43" s="93"/>
      <c r="P43" s="93"/>
      <c r="Q43" s="93"/>
      <c r="R43" s="93"/>
      <c r="S43" s="93"/>
      <c r="T43" s="93"/>
      <c r="U43" s="93"/>
      <c r="V43" s="93"/>
      <c r="W43" s="93"/>
      <c r="X43" s="93"/>
      <c r="Y43" s="93"/>
      <c r="Z43" s="93"/>
    </row>
    <row r="44" spans="1:26" ht="15.75" customHeight="1">
      <c r="A44" s="427"/>
      <c r="B44" s="427"/>
      <c r="C44" s="124"/>
      <c r="D44" s="223" t="s">
        <v>492</v>
      </c>
      <c r="E44" s="147"/>
      <c r="F44" s="227"/>
      <c r="G44" s="147"/>
      <c r="H44" s="228"/>
      <c r="I44" s="131"/>
      <c r="J44" s="228"/>
      <c r="K44" s="131"/>
      <c r="L44" s="228"/>
      <c r="M44" s="148"/>
      <c r="N44" s="93"/>
      <c r="O44" s="93"/>
      <c r="P44" s="93"/>
      <c r="Q44" s="93"/>
      <c r="R44" s="93"/>
      <c r="S44" s="93"/>
      <c r="T44" s="93"/>
      <c r="U44" s="93"/>
      <c r="V44" s="93"/>
      <c r="W44" s="93"/>
      <c r="X44" s="93"/>
      <c r="Y44" s="93"/>
      <c r="Z44" s="93"/>
    </row>
    <row r="45" spans="1:26" ht="15.75" customHeight="1">
      <c r="A45" s="427"/>
      <c r="B45" s="427"/>
      <c r="C45" s="124"/>
      <c r="D45" s="473">
        <v>1</v>
      </c>
      <c r="E45" s="367"/>
      <c r="F45" s="227"/>
      <c r="G45" s="147"/>
      <c r="H45" s="228"/>
      <c r="I45" s="131"/>
      <c r="J45" s="228"/>
      <c r="K45" s="131"/>
      <c r="L45" s="228"/>
      <c r="M45" s="232"/>
      <c r="N45" s="93"/>
      <c r="O45" s="93"/>
      <c r="P45" s="93"/>
      <c r="Q45" s="93"/>
      <c r="R45" s="93"/>
      <c r="S45" s="93"/>
      <c r="T45" s="93"/>
      <c r="U45" s="93"/>
      <c r="V45" s="93"/>
      <c r="W45" s="93"/>
      <c r="X45" s="93"/>
      <c r="Y45" s="93"/>
      <c r="Z45" s="93"/>
    </row>
    <row r="46" spans="1:26" ht="15.75" customHeight="1">
      <c r="A46" s="427"/>
      <c r="B46" s="434"/>
      <c r="C46" s="166"/>
      <c r="D46" s="227"/>
      <c r="E46" s="147"/>
      <c r="F46" s="227"/>
      <c r="G46" s="147"/>
      <c r="H46" s="228"/>
      <c r="I46" s="131"/>
      <c r="J46" s="228"/>
      <c r="K46" s="131"/>
      <c r="L46" s="228"/>
      <c r="M46" s="132"/>
      <c r="N46" s="93"/>
      <c r="O46" s="93"/>
      <c r="P46" s="93"/>
      <c r="Q46" s="93"/>
      <c r="R46" s="93"/>
      <c r="S46" s="93"/>
      <c r="T46" s="93"/>
      <c r="U46" s="93"/>
      <c r="V46" s="93"/>
      <c r="W46" s="93"/>
      <c r="X46" s="93"/>
      <c r="Y46" s="93"/>
      <c r="Z46" s="93"/>
    </row>
    <row r="47" spans="1:26" ht="18" customHeight="1">
      <c r="A47" s="427"/>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27"/>
      <c r="B48" s="427"/>
      <c r="C48" s="168"/>
      <c r="D48" s="169" t="s">
        <v>93</v>
      </c>
      <c r="E48" s="170" t="s">
        <v>95</v>
      </c>
      <c r="F48" s="401" t="s">
        <v>494</v>
      </c>
      <c r="G48" s="403"/>
      <c r="H48" s="369"/>
      <c r="I48" s="369"/>
      <c r="J48" s="370"/>
      <c r="K48" s="171" t="s">
        <v>475</v>
      </c>
      <c r="L48" s="404"/>
      <c r="M48" s="405"/>
      <c r="N48" s="93"/>
      <c r="O48" s="93"/>
      <c r="P48" s="93"/>
      <c r="Q48" s="93"/>
      <c r="R48" s="93"/>
      <c r="S48" s="93"/>
      <c r="T48" s="93"/>
      <c r="U48" s="93"/>
      <c r="V48" s="93"/>
      <c r="W48" s="93"/>
      <c r="X48" s="93"/>
      <c r="Y48" s="93"/>
      <c r="Z48" s="93"/>
    </row>
    <row r="49" spans="1:26" ht="15.75" customHeight="1">
      <c r="A49" s="427"/>
      <c r="B49" s="427"/>
      <c r="C49" s="168"/>
      <c r="D49" s="172"/>
      <c r="E49" s="127" t="s">
        <v>474</v>
      </c>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27"/>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150.75" customHeight="1">
      <c r="A51" s="427"/>
      <c r="B51" s="95" t="s">
        <v>495</v>
      </c>
      <c r="C51" s="398" t="s">
        <v>633</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59.25" customHeight="1">
      <c r="A52" s="427"/>
      <c r="B52" s="104" t="s">
        <v>497</v>
      </c>
      <c r="C52" s="398" t="s">
        <v>634</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27"/>
      <c r="B53" s="104" t="s">
        <v>499</v>
      </c>
      <c r="C53" s="398" t="s">
        <v>626</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4"/>
      <c r="B54" s="104" t="s">
        <v>501</v>
      </c>
      <c r="C54" s="398" t="s">
        <v>268</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59" t="s">
        <v>503</v>
      </c>
      <c r="B55" s="174" t="s">
        <v>504</v>
      </c>
      <c r="C55" s="398" t="s">
        <v>280</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27"/>
      <c r="B56" s="174" t="s">
        <v>505</v>
      </c>
      <c r="C56" s="398" t="s">
        <v>606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27"/>
      <c r="B57" s="174" t="s">
        <v>507</v>
      </c>
      <c r="C57" s="398" t="s">
        <v>278</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27"/>
      <c r="B58" s="175" t="s">
        <v>508</v>
      </c>
      <c r="C58" s="398" t="s">
        <v>607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27"/>
      <c r="B59" s="174" t="s">
        <v>509</v>
      </c>
      <c r="C59" s="410" t="s">
        <v>282</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76"/>
      <c r="B60" s="174" t="s">
        <v>510</v>
      </c>
      <c r="C60" s="398" t="s">
        <v>608</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77" t="s">
        <v>511</v>
      </c>
      <c r="B61" s="176" t="s">
        <v>512</v>
      </c>
      <c r="C61" s="398" t="s">
        <v>527</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27"/>
      <c r="B62" s="176" t="s">
        <v>514</v>
      </c>
      <c r="C62" s="398" t="s">
        <v>609</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76"/>
      <c r="B63" s="177" t="s">
        <v>231</v>
      </c>
      <c r="C63" s="398" t="s">
        <v>278</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62.25" customHeight="1">
      <c r="A64" s="178" t="s">
        <v>516</v>
      </c>
      <c r="B64" s="179" t="s">
        <v>516</v>
      </c>
      <c r="C64" s="468" t="s">
        <v>635</v>
      </c>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8">
    <mergeCell ref="A16:A54"/>
    <mergeCell ref="A55:A60"/>
    <mergeCell ref="A61:A63"/>
    <mergeCell ref="C63:M63"/>
    <mergeCell ref="C64:M64"/>
    <mergeCell ref="B35:B46"/>
    <mergeCell ref="B47:B50"/>
    <mergeCell ref="G48:J49"/>
    <mergeCell ref="L48:M49"/>
    <mergeCell ref="C51:M51"/>
    <mergeCell ref="C52:M52"/>
    <mergeCell ref="C53:M53"/>
    <mergeCell ref="A2:A15"/>
    <mergeCell ref="C2:M2"/>
    <mergeCell ref="C3:M3"/>
    <mergeCell ref="F4:G4"/>
    <mergeCell ref="C7:D7"/>
    <mergeCell ref="I7:M7"/>
    <mergeCell ref="B8:B10"/>
    <mergeCell ref="C8:D9"/>
    <mergeCell ref="F8:G9"/>
    <mergeCell ref="I10:J10"/>
    <mergeCell ref="C11:M11"/>
    <mergeCell ref="C12:M12"/>
    <mergeCell ref="C62:M62"/>
    <mergeCell ref="C54:M54"/>
    <mergeCell ref="C55:M55"/>
    <mergeCell ref="C56:M56"/>
    <mergeCell ref="C57:M57"/>
    <mergeCell ref="C58:M58"/>
    <mergeCell ref="C59:M59"/>
    <mergeCell ref="C60:M60"/>
    <mergeCell ref="B25:B28"/>
    <mergeCell ref="B32:B34"/>
    <mergeCell ref="D45:E45"/>
    <mergeCell ref="F48:F49"/>
    <mergeCell ref="C61:M61"/>
    <mergeCell ref="J30:L30"/>
    <mergeCell ref="C10:D10"/>
    <mergeCell ref="F10:G10"/>
    <mergeCell ref="B14:B15"/>
    <mergeCell ref="C14:D14"/>
    <mergeCell ref="B18:B24"/>
    <mergeCell ref="C13:M13"/>
    <mergeCell ref="F14:M14"/>
    <mergeCell ref="C15:M15"/>
    <mergeCell ref="C16:M16"/>
    <mergeCell ref="D17:M17"/>
  </mergeCells>
  <hyperlinks>
    <hyperlink ref="C59" r:id="rId1"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0"/>
  <sheetViews>
    <sheetView workbookViewId="0"/>
  </sheetViews>
  <sheetFormatPr baseColWidth="10" defaultColWidth="14.42578125" defaultRowHeight="15" customHeight="1"/>
  <cols>
    <col min="1" max="1" width="25.140625" customWidth="1"/>
    <col min="2" max="2" width="39.140625" customWidth="1"/>
    <col min="3" max="3" width="11.42578125" customWidth="1"/>
    <col min="4" max="4" width="11.7109375" customWidth="1"/>
    <col min="5" max="11" width="11.42578125" customWidth="1"/>
    <col min="12" max="12" width="11.7109375" customWidth="1"/>
    <col min="13" max="13" width="11.42578125" customWidth="1"/>
    <col min="14" max="14" width="21.42578125" customWidth="1"/>
    <col min="15" max="26" width="11.42578125" customWidth="1"/>
  </cols>
  <sheetData>
    <row r="1" spans="1:26" ht="15.75" customHeight="1">
      <c r="A1" s="92"/>
      <c r="B1" s="181"/>
      <c r="C1" s="466" t="s">
        <v>636</v>
      </c>
      <c r="D1" s="372"/>
      <c r="E1" s="372"/>
      <c r="F1" s="372"/>
      <c r="G1" s="372"/>
      <c r="H1" s="372"/>
      <c r="I1" s="372"/>
      <c r="J1" s="372"/>
      <c r="K1" s="372"/>
      <c r="L1" s="372"/>
      <c r="M1" s="373"/>
      <c r="N1" s="93"/>
      <c r="O1" s="93"/>
      <c r="P1" s="93"/>
      <c r="Q1" s="93"/>
      <c r="R1" s="93"/>
      <c r="S1" s="93"/>
      <c r="T1" s="93"/>
      <c r="U1" s="93"/>
      <c r="V1" s="93"/>
      <c r="W1" s="93"/>
      <c r="X1" s="93"/>
      <c r="Y1" s="93"/>
      <c r="Z1" s="93"/>
    </row>
    <row r="2" spans="1:26" ht="24" customHeight="1">
      <c r="A2" s="415" t="s">
        <v>449</v>
      </c>
      <c r="B2" s="94" t="s">
        <v>450</v>
      </c>
      <c r="C2" s="467" t="s">
        <v>637</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628</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t="s">
        <v>77</v>
      </c>
      <c r="D8" s="436"/>
      <c r="E8" s="108"/>
      <c r="F8" s="444"/>
      <c r="G8" s="436"/>
      <c r="H8" s="108"/>
      <c r="I8" s="444"/>
      <c r="J8" s="436"/>
      <c r="K8" s="108"/>
      <c r="L8" s="109"/>
      <c r="M8" s="110"/>
      <c r="N8" s="93"/>
      <c r="O8" s="93"/>
      <c r="P8" s="93"/>
      <c r="Q8" s="93"/>
      <c r="R8" s="93"/>
      <c r="S8" s="93"/>
      <c r="T8" s="93"/>
      <c r="U8" s="93"/>
      <c r="V8" s="93"/>
      <c r="W8" s="93"/>
      <c r="X8" s="93"/>
      <c r="Y8" s="93"/>
      <c r="Z8" s="93"/>
    </row>
    <row r="9" spans="1:26" ht="15.75" customHeight="1">
      <c r="A9" s="416"/>
      <c r="B9" s="427"/>
      <c r="C9" s="437"/>
      <c r="D9" s="438"/>
      <c r="E9" s="111"/>
      <c r="F9" s="445"/>
      <c r="G9" s="438"/>
      <c r="H9" s="111"/>
      <c r="I9" s="445"/>
      <c r="J9" s="438"/>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73.5" customHeight="1">
      <c r="A11" s="416"/>
      <c r="B11" s="95" t="s">
        <v>460</v>
      </c>
      <c r="C11" s="398" t="s">
        <v>638</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44.75" customHeight="1">
      <c r="A12" s="416"/>
      <c r="B12" s="95" t="s">
        <v>583</v>
      </c>
      <c r="C12" s="413" t="s">
        <v>639</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33" customHeight="1">
      <c r="A13" s="416"/>
      <c r="B13" s="95" t="s">
        <v>585</v>
      </c>
      <c r="C13" s="398" t="s">
        <v>640</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31.5" customHeight="1">
      <c r="A14" s="416"/>
      <c r="B14" s="462" t="s">
        <v>587</v>
      </c>
      <c r="C14" s="398" t="s">
        <v>301</v>
      </c>
      <c r="D14" s="367"/>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324</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68.25" customHeight="1">
      <c r="A17" s="416"/>
      <c r="B17" s="104" t="s">
        <v>588</v>
      </c>
      <c r="C17" s="478" t="s">
        <v>323</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114" t="s">
        <v>641</v>
      </c>
      <c r="G23" s="114"/>
      <c r="H23" s="114"/>
      <c r="I23" s="114"/>
      <c r="J23" s="114"/>
      <c r="K23" s="114"/>
      <c r="L23" s="114"/>
      <c r="M23" s="129"/>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27.75" customHeight="1">
      <c r="A30" s="416"/>
      <c r="B30" s="142"/>
      <c r="C30" s="143" t="s">
        <v>484</v>
      </c>
      <c r="D30" s="241">
        <v>22420121</v>
      </c>
      <c r="E30" s="134"/>
      <c r="F30" s="145" t="s">
        <v>485</v>
      </c>
      <c r="G30" s="128">
        <v>2020</v>
      </c>
      <c r="H30" s="134"/>
      <c r="I30" s="145" t="s">
        <v>486</v>
      </c>
      <c r="J30" s="446" t="s">
        <v>642</v>
      </c>
      <c r="K30" s="366"/>
      <c r="L30" s="367"/>
      <c r="M30" s="149"/>
      <c r="N30" s="112"/>
      <c r="O30" s="93"/>
      <c r="P30" s="93"/>
      <c r="Q30" s="93"/>
      <c r="R30" s="93"/>
      <c r="S30" s="93"/>
      <c r="T30" s="93"/>
      <c r="U30" s="93"/>
      <c r="V30" s="93"/>
      <c r="W30" s="93"/>
      <c r="X30" s="93"/>
      <c r="Y30" s="93"/>
      <c r="Z30" s="93"/>
    </row>
    <row r="31" spans="1:26" ht="6"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28">
        <v>2022</v>
      </c>
      <c r="E33" s="154"/>
      <c r="F33" s="134" t="s">
        <v>489</v>
      </c>
      <c r="G33" s="230">
        <v>2038</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2019</v>
      </c>
      <c r="E36" s="160"/>
      <c r="F36" s="160">
        <v>2020</v>
      </c>
      <c r="G36" s="160"/>
      <c r="H36" s="161">
        <v>2021</v>
      </c>
      <c r="I36" s="161"/>
      <c r="J36" s="161">
        <v>2022</v>
      </c>
      <c r="K36" s="160"/>
      <c r="L36" s="160">
        <v>2023</v>
      </c>
      <c r="M36" s="162"/>
      <c r="N36" s="93"/>
      <c r="O36" s="93"/>
      <c r="P36" s="93"/>
      <c r="Q36" s="93"/>
      <c r="R36" s="93"/>
      <c r="S36" s="93"/>
      <c r="T36" s="93"/>
      <c r="U36" s="93"/>
      <c r="V36" s="93"/>
      <c r="W36" s="93"/>
      <c r="X36" s="93"/>
      <c r="Y36" s="93"/>
      <c r="Z36" s="93"/>
    </row>
    <row r="37" spans="1:26" ht="15.75" customHeight="1">
      <c r="A37" s="416"/>
      <c r="B37" s="427"/>
      <c r="C37" s="124"/>
      <c r="D37" s="242" t="s">
        <v>269</v>
      </c>
      <c r="E37" s="243"/>
      <c r="F37" s="242" t="s">
        <v>269</v>
      </c>
      <c r="G37" s="243"/>
      <c r="H37" s="242" t="s">
        <v>269</v>
      </c>
      <c r="I37" s="148"/>
      <c r="J37" s="244">
        <v>23000000</v>
      </c>
      <c r="K37" s="148"/>
      <c r="L37" s="244">
        <f>J37+100</f>
        <v>23000100</v>
      </c>
      <c r="M37" s="163"/>
      <c r="N37" s="93"/>
      <c r="O37" s="93"/>
      <c r="P37" s="93"/>
      <c r="Q37" s="93"/>
      <c r="R37" s="93"/>
      <c r="S37" s="93"/>
      <c r="T37" s="93"/>
      <c r="U37" s="93"/>
      <c r="V37" s="93"/>
      <c r="W37" s="93"/>
      <c r="X37" s="93"/>
      <c r="Y37" s="93"/>
      <c r="Z37" s="93"/>
    </row>
    <row r="38" spans="1:26" ht="15.75" customHeight="1">
      <c r="A38" s="416"/>
      <c r="B38" s="427"/>
      <c r="C38" s="124"/>
      <c r="D38" s="160">
        <v>2024</v>
      </c>
      <c r="E38" s="160"/>
      <c r="F38" s="160">
        <v>2025</v>
      </c>
      <c r="G38" s="160"/>
      <c r="H38" s="161">
        <v>2026</v>
      </c>
      <c r="I38" s="161"/>
      <c r="J38" s="161">
        <v>2027</v>
      </c>
      <c r="K38" s="160"/>
      <c r="L38" s="160">
        <v>2028</v>
      </c>
      <c r="M38" s="123"/>
      <c r="N38" s="93"/>
      <c r="O38" s="93"/>
      <c r="P38" s="93"/>
      <c r="Q38" s="93"/>
      <c r="R38" s="93"/>
      <c r="S38" s="93"/>
      <c r="T38" s="93"/>
      <c r="U38" s="93"/>
      <c r="V38" s="93"/>
      <c r="W38" s="93"/>
      <c r="X38" s="93"/>
      <c r="Y38" s="93"/>
      <c r="Z38" s="93"/>
    </row>
    <row r="39" spans="1:26" ht="15.75" customHeight="1">
      <c r="A39" s="416"/>
      <c r="B39" s="427"/>
      <c r="C39" s="124"/>
      <c r="D39" s="244">
        <v>23000200</v>
      </c>
      <c r="E39" s="148"/>
      <c r="F39" s="244">
        <v>23000300</v>
      </c>
      <c r="G39" s="148"/>
      <c r="H39" s="244">
        <v>23000400</v>
      </c>
      <c r="I39" s="148"/>
      <c r="J39" s="244">
        <v>23000500</v>
      </c>
      <c r="K39" s="148"/>
      <c r="L39" s="244">
        <v>23000600</v>
      </c>
      <c r="M39" s="163"/>
      <c r="N39" s="93"/>
      <c r="O39" s="93"/>
      <c r="P39" s="93"/>
      <c r="Q39" s="93"/>
      <c r="R39" s="93"/>
      <c r="S39" s="93"/>
      <c r="T39" s="93"/>
      <c r="U39" s="93"/>
      <c r="V39" s="93"/>
      <c r="W39" s="93"/>
      <c r="X39" s="93"/>
      <c r="Y39" s="93"/>
      <c r="Z39" s="93"/>
    </row>
    <row r="40" spans="1:26" ht="15.75" customHeight="1">
      <c r="A40" s="416"/>
      <c r="B40" s="427"/>
      <c r="C40" s="124"/>
      <c r="D40" s="160">
        <v>2029</v>
      </c>
      <c r="E40" s="160"/>
      <c r="F40" s="160">
        <v>2030</v>
      </c>
      <c r="G40" s="160"/>
      <c r="H40" s="161">
        <v>2031</v>
      </c>
      <c r="I40" s="161"/>
      <c r="J40" s="161">
        <v>2032</v>
      </c>
      <c r="K40" s="160"/>
      <c r="L40" s="160">
        <v>2033</v>
      </c>
      <c r="M40" s="123"/>
      <c r="N40" s="93"/>
      <c r="O40" s="93"/>
      <c r="P40" s="93"/>
      <c r="Q40" s="93"/>
      <c r="R40" s="93"/>
      <c r="S40" s="93"/>
      <c r="T40" s="93"/>
      <c r="U40" s="93"/>
      <c r="V40" s="93"/>
      <c r="W40" s="93"/>
      <c r="X40" s="93"/>
      <c r="Y40" s="93"/>
      <c r="Z40" s="93"/>
    </row>
    <row r="41" spans="1:26" ht="15.75" customHeight="1">
      <c r="A41" s="416"/>
      <c r="B41" s="427"/>
      <c r="C41" s="124"/>
      <c r="D41" s="244">
        <v>23000700</v>
      </c>
      <c r="E41" s="148"/>
      <c r="F41" s="244">
        <v>23000800</v>
      </c>
      <c r="G41" s="148"/>
      <c r="H41" s="244">
        <v>23000900</v>
      </c>
      <c r="I41" s="148"/>
      <c r="J41" s="244">
        <v>23001000</v>
      </c>
      <c r="K41" s="148"/>
      <c r="L41" s="244">
        <v>23001100</v>
      </c>
      <c r="M41" s="163"/>
      <c r="N41" s="93"/>
      <c r="O41" s="93"/>
      <c r="P41" s="93"/>
      <c r="Q41" s="93"/>
      <c r="R41" s="93"/>
      <c r="S41" s="93"/>
      <c r="T41" s="93"/>
      <c r="U41" s="93"/>
      <c r="V41" s="93"/>
      <c r="W41" s="93"/>
      <c r="X41" s="93"/>
      <c r="Y41" s="93"/>
      <c r="Z41" s="93"/>
    </row>
    <row r="42" spans="1:26" ht="15.75" customHeight="1">
      <c r="A42" s="416"/>
      <c r="B42" s="427"/>
      <c r="C42" s="124"/>
      <c r="D42" s="160">
        <v>2034</v>
      </c>
      <c r="E42" s="160"/>
      <c r="F42" s="160">
        <v>2035</v>
      </c>
      <c r="G42" s="160"/>
      <c r="H42" s="161">
        <v>2036</v>
      </c>
      <c r="I42" s="161"/>
      <c r="J42" s="161">
        <v>2037</v>
      </c>
      <c r="K42" s="160"/>
      <c r="L42" s="160">
        <v>2038</v>
      </c>
      <c r="M42" s="141"/>
      <c r="N42" s="93"/>
      <c r="O42" s="93"/>
      <c r="P42" s="93"/>
      <c r="Q42" s="93"/>
      <c r="R42" s="93"/>
      <c r="S42" s="93"/>
      <c r="T42" s="93"/>
      <c r="U42" s="93"/>
      <c r="V42" s="93"/>
      <c r="W42" s="93"/>
      <c r="X42" s="93"/>
      <c r="Y42" s="93"/>
      <c r="Z42" s="93"/>
    </row>
    <row r="43" spans="1:26" ht="15.75" customHeight="1">
      <c r="A43" s="416"/>
      <c r="B43" s="427"/>
      <c r="C43" s="124"/>
      <c r="D43" s="244">
        <v>23001200</v>
      </c>
      <c r="E43" s="148"/>
      <c r="F43" s="244">
        <v>23001300</v>
      </c>
      <c r="G43" s="148"/>
      <c r="H43" s="244">
        <v>23001400</v>
      </c>
      <c r="I43" s="148"/>
      <c r="J43" s="244">
        <v>23001500</v>
      </c>
      <c r="K43" s="148"/>
      <c r="L43" s="244">
        <v>23001600</v>
      </c>
      <c r="M43" s="148"/>
      <c r="N43" s="93"/>
      <c r="O43" s="93"/>
      <c r="P43" s="93"/>
      <c r="Q43" s="93"/>
      <c r="R43" s="93"/>
      <c r="S43" s="93"/>
      <c r="T43" s="93"/>
      <c r="U43" s="93"/>
      <c r="V43" s="93"/>
      <c r="W43" s="93"/>
      <c r="X43" s="93"/>
      <c r="Y43" s="93"/>
      <c r="Z43" s="93"/>
    </row>
    <row r="44" spans="1:26" ht="15.75" customHeight="1">
      <c r="A44" s="416"/>
      <c r="B44" s="427"/>
      <c r="C44" s="124"/>
      <c r="D44" s="245" t="s">
        <v>643</v>
      </c>
      <c r="E44" s="147"/>
      <c r="F44" s="246"/>
      <c r="G44" s="147"/>
      <c r="H44" s="247"/>
      <c r="I44" s="131"/>
      <c r="J44" s="247"/>
      <c r="K44" s="131"/>
      <c r="L44" s="247"/>
      <c r="M44" s="131"/>
      <c r="N44" s="93"/>
      <c r="O44" s="93"/>
      <c r="P44" s="93"/>
      <c r="Q44" s="93"/>
      <c r="R44" s="93"/>
      <c r="S44" s="93"/>
      <c r="T44" s="93"/>
      <c r="U44" s="93"/>
      <c r="V44" s="93"/>
      <c r="W44" s="93"/>
      <c r="X44" s="93"/>
      <c r="Y44" s="93"/>
      <c r="Z44" s="93"/>
    </row>
    <row r="45" spans="1:26" ht="15.75" customHeight="1">
      <c r="A45" s="416"/>
      <c r="B45" s="427"/>
      <c r="C45" s="166"/>
      <c r="D45" s="446">
        <v>23001600</v>
      </c>
      <c r="E45" s="367"/>
      <c r="F45" s="227"/>
      <c r="G45" s="147"/>
      <c r="H45" s="228"/>
      <c r="I45" s="131"/>
      <c r="J45" s="228"/>
      <c r="K45" s="131"/>
      <c r="L45" s="228"/>
      <c r="M45" s="132"/>
      <c r="N45" s="93"/>
      <c r="O45" s="93"/>
      <c r="P45" s="93"/>
      <c r="Q45" s="93"/>
      <c r="R45" s="93"/>
      <c r="S45" s="93"/>
      <c r="T45" s="93"/>
      <c r="U45" s="93"/>
      <c r="V45" s="93"/>
      <c r="W45" s="93"/>
      <c r="X45" s="93"/>
      <c r="Y45" s="93"/>
      <c r="Z45" s="93"/>
    </row>
    <row r="46" spans="1:26" ht="18" customHeight="1">
      <c r="A46" s="416"/>
      <c r="B46" s="433" t="s">
        <v>493</v>
      </c>
      <c r="C46" s="133"/>
      <c r="D46" s="118"/>
      <c r="E46" s="118"/>
      <c r="F46" s="118"/>
      <c r="G46" s="118"/>
      <c r="H46" s="118"/>
      <c r="I46" s="118"/>
      <c r="J46" s="118"/>
      <c r="K46" s="118"/>
      <c r="L46" s="112"/>
      <c r="M46" s="113"/>
      <c r="N46" s="93"/>
      <c r="O46" s="93"/>
      <c r="P46" s="93"/>
      <c r="Q46" s="93"/>
      <c r="R46" s="93"/>
      <c r="S46" s="93"/>
      <c r="T46" s="93"/>
      <c r="U46" s="93"/>
      <c r="V46" s="93"/>
      <c r="W46" s="93"/>
      <c r="X46" s="93"/>
      <c r="Y46" s="93"/>
      <c r="Z46" s="93"/>
    </row>
    <row r="47" spans="1:26" ht="15.75" customHeight="1">
      <c r="A47" s="416"/>
      <c r="B47" s="427"/>
      <c r="C47" s="168"/>
      <c r="D47" s="169" t="s">
        <v>93</v>
      </c>
      <c r="E47" s="170" t="s">
        <v>95</v>
      </c>
      <c r="F47" s="401" t="s">
        <v>494</v>
      </c>
      <c r="G47" s="403"/>
      <c r="H47" s="369"/>
      <c r="I47" s="369"/>
      <c r="J47" s="370"/>
      <c r="K47" s="171" t="s">
        <v>475</v>
      </c>
      <c r="L47" s="404"/>
      <c r="M47" s="405"/>
      <c r="N47" s="93"/>
      <c r="O47" s="93"/>
      <c r="P47" s="93"/>
      <c r="Q47" s="93"/>
      <c r="R47" s="93"/>
      <c r="S47" s="93"/>
      <c r="T47" s="93"/>
      <c r="U47" s="93"/>
      <c r="V47" s="93"/>
      <c r="W47" s="93"/>
      <c r="X47" s="93"/>
      <c r="Y47" s="93"/>
      <c r="Z47" s="93"/>
    </row>
    <row r="48" spans="1:26" ht="15.75" customHeight="1">
      <c r="A48" s="416"/>
      <c r="B48" s="427"/>
      <c r="C48" s="168"/>
      <c r="D48" s="172"/>
      <c r="E48" s="127" t="s">
        <v>474</v>
      </c>
      <c r="F48" s="402"/>
      <c r="G48" s="397"/>
      <c r="H48" s="387"/>
      <c r="I48" s="387"/>
      <c r="J48" s="388"/>
      <c r="K48" s="112"/>
      <c r="L48" s="397"/>
      <c r="M48" s="406"/>
      <c r="N48" s="93"/>
      <c r="O48" s="93"/>
      <c r="P48" s="93"/>
      <c r="Q48" s="93"/>
      <c r="R48" s="93"/>
      <c r="S48" s="93"/>
      <c r="T48" s="93"/>
      <c r="U48" s="93"/>
      <c r="V48" s="93"/>
      <c r="W48" s="93"/>
      <c r="X48" s="93"/>
      <c r="Y48" s="93"/>
      <c r="Z48" s="93"/>
    </row>
    <row r="49" spans="1:26" ht="15.75" customHeight="1">
      <c r="A49" s="416"/>
      <c r="B49" s="434"/>
      <c r="C49" s="173"/>
      <c r="D49" s="115"/>
      <c r="E49" s="115"/>
      <c r="F49" s="115"/>
      <c r="G49" s="115"/>
      <c r="H49" s="115"/>
      <c r="I49" s="115"/>
      <c r="J49" s="115"/>
      <c r="K49" s="115"/>
      <c r="L49" s="112"/>
      <c r="M49" s="113"/>
      <c r="N49" s="93"/>
      <c r="O49" s="93"/>
      <c r="P49" s="93"/>
      <c r="Q49" s="93"/>
      <c r="R49" s="93"/>
      <c r="S49" s="93"/>
      <c r="T49" s="93"/>
      <c r="U49" s="93"/>
      <c r="V49" s="93"/>
      <c r="W49" s="93"/>
      <c r="X49" s="93"/>
      <c r="Y49" s="93"/>
      <c r="Z49" s="93"/>
    </row>
    <row r="50" spans="1:26" ht="60.75" customHeight="1">
      <c r="A50" s="416"/>
      <c r="B50" s="95" t="s">
        <v>495</v>
      </c>
      <c r="C50" s="398" t="s">
        <v>644</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04" t="s">
        <v>497</v>
      </c>
      <c r="C51" s="398" t="s">
        <v>645</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04" t="s">
        <v>499</v>
      </c>
      <c r="C52" s="398" t="s">
        <v>617</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31"/>
      <c r="B53" s="104" t="s">
        <v>501</v>
      </c>
      <c r="C53" s="398">
        <v>2019</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5" t="s">
        <v>503</v>
      </c>
      <c r="B54" s="174" t="s">
        <v>504</v>
      </c>
      <c r="C54" s="398" t="s">
        <v>280</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6"/>
      <c r="B55" s="174" t="s">
        <v>505</v>
      </c>
      <c r="C55" s="398" t="s">
        <v>606</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507</v>
      </c>
      <c r="C56" s="398" t="s">
        <v>278</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5" t="s">
        <v>508</v>
      </c>
      <c r="C57" s="398" t="s">
        <v>646</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4" t="s">
        <v>509</v>
      </c>
      <c r="C58" s="410" t="s">
        <v>282</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30"/>
      <c r="B59" s="174" t="s">
        <v>510</v>
      </c>
      <c r="C59" s="398" t="s">
        <v>608</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15" t="s">
        <v>511</v>
      </c>
      <c r="B60" s="176" t="s">
        <v>512</v>
      </c>
      <c r="C60" s="398" t="s">
        <v>527</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30" customHeight="1">
      <c r="A61" s="416"/>
      <c r="B61" s="176" t="s">
        <v>514</v>
      </c>
      <c r="C61" s="398" t="s">
        <v>609</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31"/>
      <c r="B62" s="177" t="s">
        <v>231</v>
      </c>
      <c r="C62" s="398" t="s">
        <v>278</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62.25" customHeight="1">
      <c r="A63" s="178" t="s">
        <v>516</v>
      </c>
      <c r="B63" s="179"/>
      <c r="C63" s="468"/>
      <c r="D63" s="408"/>
      <c r="E63" s="408"/>
      <c r="F63" s="408"/>
      <c r="G63" s="408"/>
      <c r="H63" s="408"/>
      <c r="I63" s="408"/>
      <c r="J63" s="408"/>
      <c r="K63" s="408"/>
      <c r="L63" s="408"/>
      <c r="M63" s="409"/>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0">
    <mergeCell ref="C17:M17"/>
    <mergeCell ref="J30:L30"/>
    <mergeCell ref="C1:M1"/>
    <mergeCell ref="A2:A15"/>
    <mergeCell ref="C2:M2"/>
    <mergeCell ref="C3:M3"/>
    <mergeCell ref="F4:G4"/>
    <mergeCell ref="I7:M7"/>
    <mergeCell ref="B8:B10"/>
    <mergeCell ref="C11:M11"/>
    <mergeCell ref="C12:M12"/>
    <mergeCell ref="C13:M13"/>
    <mergeCell ref="F14:M14"/>
    <mergeCell ref="C15:M15"/>
    <mergeCell ref="C7:D7"/>
    <mergeCell ref="C8:D9"/>
    <mergeCell ref="F8:G9"/>
    <mergeCell ref="I8:J9"/>
    <mergeCell ref="C10:D10"/>
    <mergeCell ref="F10:G10"/>
    <mergeCell ref="I10:J10"/>
    <mergeCell ref="C63:M63"/>
    <mergeCell ref="C53:M53"/>
    <mergeCell ref="C54:M54"/>
    <mergeCell ref="C55:M55"/>
    <mergeCell ref="C56:M56"/>
    <mergeCell ref="C57:M57"/>
    <mergeCell ref="C58:M58"/>
    <mergeCell ref="C59:M59"/>
    <mergeCell ref="F47:F48"/>
    <mergeCell ref="B35:B45"/>
    <mergeCell ref="B46:B49"/>
    <mergeCell ref="G47:J48"/>
    <mergeCell ref="L47:M48"/>
    <mergeCell ref="A16:A53"/>
    <mergeCell ref="A54:A59"/>
    <mergeCell ref="A60:A62"/>
    <mergeCell ref="B14:B15"/>
    <mergeCell ref="C14:D14"/>
    <mergeCell ref="B18:B24"/>
    <mergeCell ref="B25:B28"/>
    <mergeCell ref="B32:B34"/>
    <mergeCell ref="D45:E45"/>
    <mergeCell ref="C50:M50"/>
    <mergeCell ref="C51:M51"/>
    <mergeCell ref="C52:M52"/>
    <mergeCell ref="C60:M60"/>
    <mergeCell ref="C61:M61"/>
    <mergeCell ref="C62:M62"/>
    <mergeCell ref="C16:M16"/>
  </mergeCells>
  <dataValidations count="1">
    <dataValidation type="list" allowBlank="1" showErrorMessage="1" sqref="I7" xr:uid="{00000000-0002-0000-0F00-000000000000}">
      <formula1>INDIRECT($C$7)</formula1>
    </dataValidation>
  </dataValidations>
  <hyperlinks>
    <hyperlink ref="C58" r:id="rId1" xr:uid="{00000000-0004-0000-0F00-000000000000}"/>
  </hyperlink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4.42578125" defaultRowHeight="15" customHeight="1"/>
  <cols>
    <col min="1" max="1" width="25.140625" customWidth="1"/>
    <col min="2" max="2" width="39.140625" customWidth="1"/>
    <col min="3" max="3" width="11.42578125" customWidth="1"/>
    <col min="4" max="4" width="11.7109375" customWidth="1"/>
    <col min="5" max="11" width="11.42578125" customWidth="1"/>
    <col min="12" max="12" width="11.7109375" customWidth="1"/>
    <col min="13" max="13" width="11.42578125" customWidth="1"/>
    <col min="14" max="14" width="21.42578125" customWidth="1"/>
    <col min="15" max="26" width="11.42578125" customWidth="1"/>
  </cols>
  <sheetData>
    <row r="1" spans="1:26" ht="15.75" customHeight="1">
      <c r="A1" s="92"/>
      <c r="B1" s="181"/>
      <c r="C1" s="466" t="s">
        <v>647</v>
      </c>
      <c r="D1" s="372"/>
      <c r="E1" s="372"/>
      <c r="F1" s="372"/>
      <c r="G1" s="372"/>
      <c r="H1" s="372"/>
      <c r="I1" s="372"/>
      <c r="J1" s="372"/>
      <c r="K1" s="372"/>
      <c r="L1" s="372"/>
      <c r="M1" s="373"/>
      <c r="N1" s="93"/>
      <c r="O1" s="93"/>
      <c r="P1" s="93"/>
      <c r="Q1" s="93"/>
      <c r="R1" s="93"/>
      <c r="S1" s="93"/>
      <c r="T1" s="93"/>
      <c r="U1" s="93"/>
      <c r="V1" s="93"/>
      <c r="W1" s="93"/>
      <c r="X1" s="93"/>
      <c r="Y1" s="93"/>
      <c r="Z1" s="93"/>
    </row>
    <row r="2" spans="1:26" ht="24" customHeight="1">
      <c r="A2" s="415" t="s">
        <v>449</v>
      </c>
      <c r="B2" s="94" t="s">
        <v>450</v>
      </c>
      <c r="C2" s="467" t="s">
        <v>331</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628</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c r="D8" s="436"/>
      <c r="E8" s="108"/>
      <c r="F8" s="444"/>
      <c r="G8" s="436"/>
      <c r="H8" s="108"/>
      <c r="I8" s="444"/>
      <c r="J8" s="436"/>
      <c r="K8" s="108"/>
      <c r="L8" s="109"/>
      <c r="M8" s="110"/>
      <c r="N8" s="93"/>
      <c r="O8" s="93"/>
      <c r="P8" s="93"/>
      <c r="Q8" s="93"/>
      <c r="R8" s="93"/>
      <c r="S8" s="93"/>
      <c r="T8" s="93"/>
      <c r="U8" s="93"/>
      <c r="V8" s="93"/>
      <c r="W8" s="93"/>
      <c r="X8" s="93"/>
      <c r="Y8" s="93"/>
      <c r="Z8" s="93"/>
    </row>
    <row r="9" spans="1:26" ht="15.75" customHeight="1">
      <c r="A9" s="416"/>
      <c r="B9" s="427"/>
      <c r="C9" s="437"/>
      <c r="D9" s="438"/>
      <c r="E9" s="111"/>
      <c r="F9" s="445"/>
      <c r="G9" s="438"/>
      <c r="H9" s="111"/>
      <c r="I9" s="445"/>
      <c r="J9" s="438"/>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73.5" customHeight="1">
      <c r="A11" s="416"/>
      <c r="B11" s="95" t="s">
        <v>460</v>
      </c>
      <c r="C11" s="398" t="s">
        <v>648</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44.75" customHeight="1">
      <c r="A12" s="416"/>
      <c r="B12" s="95" t="s">
        <v>583</v>
      </c>
      <c r="C12" s="413" t="s">
        <v>649</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33" customHeight="1">
      <c r="A13" s="416"/>
      <c r="B13" s="95" t="s">
        <v>585</v>
      </c>
      <c r="C13" s="398" t="s">
        <v>640</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31.5" customHeight="1">
      <c r="A14" s="416"/>
      <c r="B14" s="462" t="s">
        <v>587</v>
      </c>
      <c r="C14" s="398" t="s">
        <v>301</v>
      </c>
      <c r="D14" s="367"/>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269</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68.25" customHeight="1">
      <c r="A17" s="416"/>
      <c r="B17" s="104" t="s">
        <v>588</v>
      </c>
      <c r="C17" s="478" t="s">
        <v>332</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114" t="s">
        <v>650</v>
      </c>
      <c r="G23" s="114"/>
      <c r="H23" s="114"/>
      <c r="I23" s="114"/>
      <c r="J23" s="114"/>
      <c r="K23" s="114"/>
      <c r="L23" s="114"/>
      <c r="M23" s="129"/>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27.75" customHeight="1">
      <c r="A30" s="416"/>
      <c r="B30" s="142"/>
      <c r="C30" s="143" t="s">
        <v>484</v>
      </c>
      <c r="D30" s="241" t="s">
        <v>268</v>
      </c>
      <c r="E30" s="134"/>
      <c r="F30" s="145" t="s">
        <v>485</v>
      </c>
      <c r="G30" s="128" t="s">
        <v>267</v>
      </c>
      <c r="H30" s="134"/>
      <c r="I30" s="145" t="s">
        <v>486</v>
      </c>
      <c r="J30" s="446" t="s">
        <v>267</v>
      </c>
      <c r="K30" s="366"/>
      <c r="L30" s="367"/>
      <c r="M30" s="149"/>
      <c r="N30" s="112"/>
      <c r="O30" s="93"/>
      <c r="P30" s="93"/>
      <c r="Q30" s="93"/>
      <c r="R30" s="93"/>
      <c r="S30" s="93"/>
      <c r="T30" s="93"/>
      <c r="U30" s="93"/>
      <c r="V30" s="93"/>
      <c r="W30" s="93"/>
      <c r="X30" s="93"/>
      <c r="Y30" s="93"/>
      <c r="Z30" s="93"/>
    </row>
    <row r="31" spans="1:26" ht="6"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28">
        <v>2022</v>
      </c>
      <c r="E33" s="154"/>
      <c r="F33" s="134" t="s">
        <v>489</v>
      </c>
      <c r="G33" s="230">
        <v>2038</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2019</v>
      </c>
      <c r="E36" s="160"/>
      <c r="F36" s="160">
        <v>2020</v>
      </c>
      <c r="G36" s="160"/>
      <c r="H36" s="161">
        <v>2021</v>
      </c>
      <c r="I36" s="161"/>
      <c r="J36" s="161">
        <v>2022</v>
      </c>
      <c r="K36" s="160"/>
      <c r="L36" s="160">
        <v>2023</v>
      </c>
      <c r="M36" s="162"/>
      <c r="N36" s="93"/>
      <c r="O36" s="93"/>
      <c r="P36" s="93"/>
      <c r="Q36" s="93"/>
      <c r="R36" s="93"/>
      <c r="S36" s="93"/>
      <c r="T36" s="93"/>
      <c r="U36" s="93"/>
      <c r="V36" s="93"/>
      <c r="W36" s="93"/>
      <c r="X36" s="93"/>
      <c r="Y36" s="93"/>
      <c r="Z36" s="93"/>
    </row>
    <row r="37" spans="1:26" ht="15.75" customHeight="1">
      <c r="A37" s="416"/>
      <c r="B37" s="427"/>
      <c r="C37" s="124"/>
      <c r="D37" s="242" t="s">
        <v>269</v>
      </c>
      <c r="E37" s="243"/>
      <c r="F37" s="242" t="s">
        <v>269</v>
      </c>
      <c r="G37" s="243"/>
      <c r="H37" s="242" t="s">
        <v>269</v>
      </c>
      <c r="I37" s="148"/>
      <c r="J37" s="189">
        <v>1</v>
      </c>
      <c r="K37" s="148"/>
      <c r="L37" s="189">
        <v>1</v>
      </c>
      <c r="M37" s="163"/>
      <c r="N37" s="93"/>
      <c r="O37" s="93"/>
      <c r="P37" s="93"/>
      <c r="Q37" s="93"/>
      <c r="R37" s="93"/>
      <c r="S37" s="93"/>
      <c r="T37" s="93"/>
      <c r="U37" s="93"/>
      <c r="V37" s="93"/>
      <c r="W37" s="93"/>
      <c r="X37" s="93"/>
      <c r="Y37" s="93"/>
      <c r="Z37" s="93"/>
    </row>
    <row r="38" spans="1:26" ht="15.75" customHeight="1">
      <c r="A38" s="416"/>
      <c r="B38" s="427"/>
      <c r="C38" s="124"/>
      <c r="D38" s="160">
        <v>2024</v>
      </c>
      <c r="E38" s="160"/>
      <c r="F38" s="160">
        <v>2025</v>
      </c>
      <c r="G38" s="160"/>
      <c r="H38" s="161">
        <v>2026</v>
      </c>
      <c r="I38" s="161"/>
      <c r="J38" s="161">
        <v>2027</v>
      </c>
      <c r="K38" s="160"/>
      <c r="L38" s="160">
        <v>2028</v>
      </c>
      <c r="M38" s="123"/>
      <c r="N38" s="93"/>
      <c r="O38" s="93"/>
      <c r="P38" s="93"/>
      <c r="Q38" s="93"/>
      <c r="R38" s="93"/>
      <c r="S38" s="93"/>
      <c r="T38" s="93"/>
      <c r="U38" s="93"/>
      <c r="V38" s="93"/>
      <c r="W38" s="93"/>
      <c r="X38" s="93"/>
      <c r="Y38" s="93"/>
      <c r="Z38" s="93"/>
    </row>
    <row r="39" spans="1:26" ht="15.75" customHeight="1">
      <c r="A39" s="416"/>
      <c r="B39" s="427"/>
      <c r="C39" s="124"/>
      <c r="D39" s="189">
        <v>1</v>
      </c>
      <c r="E39" s="148"/>
      <c r="F39" s="189">
        <v>1</v>
      </c>
      <c r="G39" s="148"/>
      <c r="H39" s="189">
        <v>1</v>
      </c>
      <c r="I39" s="148"/>
      <c r="J39" s="189">
        <v>1</v>
      </c>
      <c r="K39" s="148"/>
      <c r="L39" s="189">
        <v>1</v>
      </c>
      <c r="M39" s="163"/>
      <c r="N39" s="93"/>
      <c r="O39" s="93"/>
      <c r="P39" s="93"/>
      <c r="Q39" s="93"/>
      <c r="R39" s="93"/>
      <c r="S39" s="93"/>
      <c r="T39" s="93"/>
      <c r="U39" s="93"/>
      <c r="V39" s="93"/>
      <c r="W39" s="93"/>
      <c r="X39" s="93"/>
      <c r="Y39" s="93"/>
      <c r="Z39" s="93"/>
    </row>
    <row r="40" spans="1:26" ht="15.75" customHeight="1">
      <c r="A40" s="416"/>
      <c r="B40" s="427"/>
      <c r="C40" s="124"/>
      <c r="D40" s="160">
        <v>2029</v>
      </c>
      <c r="E40" s="160"/>
      <c r="F40" s="160">
        <v>2030</v>
      </c>
      <c r="G40" s="160"/>
      <c r="H40" s="161">
        <v>2031</v>
      </c>
      <c r="I40" s="161"/>
      <c r="J40" s="161">
        <v>2032</v>
      </c>
      <c r="K40" s="160"/>
      <c r="L40" s="160">
        <v>2033</v>
      </c>
      <c r="M40" s="123"/>
      <c r="N40" s="93"/>
      <c r="O40" s="93"/>
      <c r="P40" s="93"/>
      <c r="Q40" s="93"/>
      <c r="R40" s="93"/>
      <c r="S40" s="93"/>
      <c r="T40" s="93"/>
      <c r="U40" s="93"/>
      <c r="V40" s="93"/>
      <c r="W40" s="93"/>
      <c r="X40" s="93"/>
      <c r="Y40" s="93"/>
      <c r="Z40" s="93"/>
    </row>
    <row r="41" spans="1:26" ht="15.75" customHeight="1">
      <c r="A41" s="416"/>
      <c r="B41" s="427"/>
      <c r="C41" s="124"/>
      <c r="D41" s="189">
        <v>1</v>
      </c>
      <c r="E41" s="148"/>
      <c r="F41" s="189">
        <v>1</v>
      </c>
      <c r="G41" s="148"/>
      <c r="H41" s="189">
        <v>1</v>
      </c>
      <c r="I41" s="148"/>
      <c r="J41" s="189">
        <v>1</v>
      </c>
      <c r="K41" s="148"/>
      <c r="L41" s="189">
        <v>1</v>
      </c>
      <c r="M41" s="163"/>
      <c r="N41" s="93"/>
      <c r="O41" s="93"/>
      <c r="P41" s="93"/>
      <c r="Q41" s="93"/>
      <c r="R41" s="93"/>
      <c r="S41" s="93"/>
      <c r="T41" s="93"/>
      <c r="U41" s="93"/>
      <c r="V41" s="93"/>
      <c r="W41" s="93"/>
      <c r="X41" s="93"/>
      <c r="Y41" s="93"/>
      <c r="Z41" s="93"/>
    </row>
    <row r="42" spans="1:26" ht="15.75" customHeight="1">
      <c r="A42" s="416"/>
      <c r="B42" s="427"/>
      <c r="C42" s="124"/>
      <c r="D42" s="160">
        <v>2034</v>
      </c>
      <c r="E42" s="160"/>
      <c r="F42" s="160">
        <v>2035</v>
      </c>
      <c r="G42" s="160"/>
      <c r="H42" s="161">
        <v>2036</v>
      </c>
      <c r="I42" s="161"/>
      <c r="J42" s="161">
        <v>2037</v>
      </c>
      <c r="K42" s="160"/>
      <c r="L42" s="160">
        <v>2038</v>
      </c>
      <c r="M42" s="141"/>
      <c r="N42" s="93"/>
      <c r="O42" s="93"/>
      <c r="P42" s="93"/>
      <c r="Q42" s="93"/>
      <c r="R42" s="93"/>
      <c r="S42" s="93"/>
      <c r="T42" s="93"/>
      <c r="U42" s="93"/>
      <c r="V42" s="93"/>
      <c r="W42" s="93"/>
      <c r="X42" s="93"/>
      <c r="Y42" s="93"/>
      <c r="Z42" s="93"/>
    </row>
    <row r="43" spans="1:26" ht="15.75" customHeight="1">
      <c r="A43" s="416"/>
      <c r="B43" s="427"/>
      <c r="C43" s="124"/>
      <c r="D43" s="189">
        <v>1</v>
      </c>
      <c r="E43" s="148"/>
      <c r="F43" s="189">
        <v>1</v>
      </c>
      <c r="G43" s="148"/>
      <c r="H43" s="189">
        <v>1</v>
      </c>
      <c r="I43" s="148"/>
      <c r="J43" s="189">
        <v>1</v>
      </c>
      <c r="K43" s="148"/>
      <c r="L43" s="189">
        <v>1</v>
      </c>
      <c r="M43" s="148"/>
      <c r="N43" s="93"/>
      <c r="O43" s="93"/>
      <c r="P43" s="93"/>
      <c r="Q43" s="93"/>
      <c r="R43" s="93"/>
      <c r="S43" s="93"/>
      <c r="T43" s="93"/>
      <c r="U43" s="93"/>
      <c r="V43" s="93"/>
      <c r="W43" s="93"/>
      <c r="X43" s="93"/>
      <c r="Y43" s="93"/>
      <c r="Z43" s="93"/>
    </row>
    <row r="44" spans="1:26" ht="15.75" customHeight="1">
      <c r="A44" s="416"/>
      <c r="B44" s="427"/>
      <c r="C44" s="124"/>
      <c r="D44" s="223" t="s">
        <v>492</v>
      </c>
      <c r="E44" s="147"/>
      <c r="F44" s="227"/>
      <c r="G44" s="147"/>
      <c r="H44" s="228"/>
      <c r="I44" s="131"/>
      <c r="J44" s="228"/>
      <c r="K44" s="131"/>
      <c r="L44" s="228"/>
      <c r="M44" s="148"/>
      <c r="N44" s="93"/>
      <c r="O44" s="93"/>
      <c r="P44" s="93"/>
      <c r="Q44" s="93"/>
      <c r="R44" s="93"/>
      <c r="S44" s="93"/>
      <c r="T44" s="93"/>
      <c r="U44" s="93"/>
      <c r="V44" s="93"/>
      <c r="W44" s="93"/>
      <c r="X44" s="93"/>
      <c r="Y44" s="93"/>
      <c r="Z44" s="93"/>
    </row>
    <row r="45" spans="1:26" ht="15.75" customHeight="1">
      <c r="A45" s="416"/>
      <c r="B45" s="427"/>
      <c r="C45" s="124"/>
      <c r="D45" s="473">
        <v>1</v>
      </c>
      <c r="E45" s="367"/>
      <c r="F45" s="227"/>
      <c r="G45" s="147"/>
      <c r="H45" s="228"/>
      <c r="I45" s="131"/>
      <c r="J45" s="228"/>
      <c r="K45" s="131"/>
      <c r="L45" s="228"/>
      <c r="M45" s="232"/>
      <c r="N45" s="93"/>
      <c r="O45" s="93"/>
      <c r="P45" s="93"/>
      <c r="Q45" s="93"/>
      <c r="R45" s="93"/>
      <c r="S45" s="93"/>
      <c r="T45" s="93"/>
      <c r="U45" s="93"/>
      <c r="V45" s="93"/>
      <c r="W45" s="93"/>
      <c r="X45" s="93"/>
      <c r="Y45" s="93"/>
      <c r="Z45" s="93"/>
    </row>
    <row r="46" spans="1:26" ht="15.75" customHeight="1">
      <c r="A46" s="416"/>
      <c r="B46" s="427"/>
      <c r="C46" s="166"/>
      <c r="D46" s="227"/>
      <c r="E46" s="147"/>
      <c r="F46" s="227"/>
      <c r="G46" s="147"/>
      <c r="H46" s="228"/>
      <c r="I46" s="131"/>
      <c r="J46" s="228"/>
      <c r="K46" s="131"/>
      <c r="L46" s="228"/>
      <c r="M46" s="132"/>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c r="E49" s="127" t="s">
        <v>474</v>
      </c>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60.75" customHeight="1">
      <c r="A51" s="416"/>
      <c r="B51" s="95" t="s">
        <v>495</v>
      </c>
      <c r="C51" s="398" t="s">
        <v>651</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04" t="s">
        <v>497</v>
      </c>
      <c r="C52" s="398" t="s">
        <v>652</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04" t="s">
        <v>499</v>
      </c>
      <c r="C53" s="398" t="s">
        <v>617</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398" t="s">
        <v>268</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398" t="s">
        <v>280</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578</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278</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279</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282</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t="s">
        <v>608</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527</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609</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278</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62.25" customHeight="1">
      <c r="A64" s="178" t="s">
        <v>516</v>
      </c>
      <c r="B64" s="179"/>
      <c r="C64" s="468"/>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0">
    <mergeCell ref="C17:M17"/>
    <mergeCell ref="J30:L30"/>
    <mergeCell ref="C1:M1"/>
    <mergeCell ref="A2:A15"/>
    <mergeCell ref="C2:M2"/>
    <mergeCell ref="C3:M3"/>
    <mergeCell ref="F4:G4"/>
    <mergeCell ref="I7:M7"/>
    <mergeCell ref="B8:B10"/>
    <mergeCell ref="C11:M11"/>
    <mergeCell ref="C12:M12"/>
    <mergeCell ref="C13:M13"/>
    <mergeCell ref="F14:M14"/>
    <mergeCell ref="C15:M15"/>
    <mergeCell ref="C7:D7"/>
    <mergeCell ref="C8:D9"/>
    <mergeCell ref="F8:G9"/>
    <mergeCell ref="I8:J9"/>
    <mergeCell ref="C10:D10"/>
    <mergeCell ref="F10:G10"/>
    <mergeCell ref="I10:J10"/>
    <mergeCell ref="C64:M64"/>
    <mergeCell ref="C54:M54"/>
    <mergeCell ref="C55:M55"/>
    <mergeCell ref="C56:M56"/>
    <mergeCell ref="C57:M57"/>
    <mergeCell ref="C58:M58"/>
    <mergeCell ref="C59:M59"/>
    <mergeCell ref="C60:M60"/>
    <mergeCell ref="F48:F49"/>
    <mergeCell ref="B35:B46"/>
    <mergeCell ref="B47:B50"/>
    <mergeCell ref="G48:J49"/>
    <mergeCell ref="L48:M49"/>
    <mergeCell ref="A16:A54"/>
    <mergeCell ref="A55:A60"/>
    <mergeCell ref="A61:A63"/>
    <mergeCell ref="B14:B15"/>
    <mergeCell ref="C14:D14"/>
    <mergeCell ref="B18:B24"/>
    <mergeCell ref="B25:B28"/>
    <mergeCell ref="B32:B34"/>
    <mergeCell ref="D45:E45"/>
    <mergeCell ref="C51:M51"/>
    <mergeCell ref="C52:M52"/>
    <mergeCell ref="C53:M53"/>
    <mergeCell ref="C61:M61"/>
    <mergeCell ref="C62:M62"/>
    <mergeCell ref="C63:M63"/>
    <mergeCell ref="C16:M16"/>
  </mergeCells>
  <dataValidations count="1">
    <dataValidation type="list" allowBlank="1" showErrorMessage="1" sqref="I7" xr:uid="{00000000-0002-0000-1000-000000000000}">
      <formula1>INDIRECT($C$7)</formula1>
    </dataValidation>
  </dataValidations>
  <hyperlinks>
    <hyperlink ref="C59" r:id="rId1" xr:uid="{00000000-0004-0000-1000-000000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Z1000"/>
  <sheetViews>
    <sheetView workbookViewId="0"/>
  </sheetViews>
  <sheetFormatPr baseColWidth="10" defaultColWidth="14.42578125" defaultRowHeight="15" customHeight="1"/>
  <cols>
    <col min="1" max="1" width="25.140625" customWidth="1"/>
    <col min="2" max="2" width="39.140625" customWidth="1"/>
    <col min="3" max="3" width="11.42578125" customWidth="1"/>
    <col min="4" max="4" width="16.42578125" customWidth="1"/>
    <col min="5" max="26" width="11.42578125" customWidth="1"/>
  </cols>
  <sheetData>
    <row r="1" spans="1:26" ht="15.75" customHeight="1">
      <c r="A1" s="92"/>
      <c r="B1" s="181"/>
      <c r="C1" s="470" t="s">
        <v>653</v>
      </c>
      <c r="D1" s="372"/>
      <c r="E1" s="372"/>
      <c r="F1" s="372"/>
      <c r="G1" s="372"/>
      <c r="H1" s="372"/>
      <c r="I1" s="372"/>
      <c r="J1" s="372"/>
      <c r="K1" s="372"/>
      <c r="L1" s="372"/>
      <c r="M1" s="373"/>
      <c r="N1" s="93"/>
      <c r="O1" s="93"/>
      <c r="P1" s="93"/>
      <c r="Q1" s="93"/>
      <c r="R1" s="93"/>
      <c r="S1" s="93"/>
      <c r="T1" s="93"/>
      <c r="U1" s="93"/>
      <c r="V1" s="93"/>
      <c r="W1" s="93"/>
      <c r="X1" s="93"/>
      <c r="Y1" s="93"/>
      <c r="Z1" s="93"/>
    </row>
    <row r="2" spans="1:26" ht="15.75" customHeight="1">
      <c r="A2" s="415" t="s">
        <v>449</v>
      </c>
      <c r="B2" s="94" t="s">
        <v>450</v>
      </c>
      <c r="C2" s="467" t="s">
        <v>654</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530</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1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79" t="s">
        <v>83</v>
      </c>
      <c r="D8" s="436"/>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7"/>
      <c r="D9" s="438"/>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30.75" customHeight="1">
      <c r="A11" s="416"/>
      <c r="B11" s="95" t="s">
        <v>460</v>
      </c>
      <c r="C11" s="398" t="s">
        <v>655</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87.75" customHeight="1">
      <c r="A12" s="416"/>
      <c r="B12" s="95" t="s">
        <v>583</v>
      </c>
      <c r="C12" s="398" t="s">
        <v>656</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657</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11</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37.5" customHeight="1">
      <c r="A17" s="416"/>
      <c r="B17" s="104" t="s">
        <v>588</v>
      </c>
      <c r="C17" s="398" t="s">
        <v>658</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524</v>
      </c>
      <c r="E23" s="126" t="s">
        <v>475</v>
      </c>
      <c r="F23" s="469" t="s">
        <v>577</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524</v>
      </c>
      <c r="K26" s="134"/>
      <c r="L26" s="112"/>
      <c r="M26" s="113"/>
      <c r="N26" s="112"/>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15.75" customHeight="1">
      <c r="A30" s="416"/>
      <c r="B30" s="142"/>
      <c r="C30" s="143" t="s">
        <v>484</v>
      </c>
      <c r="D30" s="144" t="s">
        <v>341</v>
      </c>
      <c r="E30" s="134"/>
      <c r="F30" s="145" t="s">
        <v>485</v>
      </c>
      <c r="G30" s="128">
        <v>2019</v>
      </c>
      <c r="H30" s="134"/>
      <c r="I30" s="145" t="s">
        <v>486</v>
      </c>
      <c r="J30" s="446" t="s">
        <v>659</v>
      </c>
      <c r="K30" s="366"/>
      <c r="L30" s="367"/>
      <c r="M30" s="149"/>
      <c r="N30" s="93"/>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155" t="s">
        <v>490</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2019</v>
      </c>
      <c r="E36" s="160"/>
      <c r="F36" s="160">
        <v>2020</v>
      </c>
      <c r="G36" s="160"/>
      <c r="H36" s="161">
        <v>2021</v>
      </c>
      <c r="I36" s="161"/>
      <c r="J36" s="161">
        <v>2022</v>
      </c>
      <c r="K36" s="160"/>
      <c r="L36" s="160">
        <v>2023</v>
      </c>
      <c r="M36" s="162"/>
      <c r="N36" s="93"/>
      <c r="O36" s="93"/>
      <c r="P36" s="93"/>
      <c r="Q36" s="93"/>
      <c r="R36" s="93"/>
      <c r="S36" s="93"/>
      <c r="T36" s="93"/>
      <c r="U36" s="93"/>
      <c r="V36" s="93"/>
      <c r="W36" s="93"/>
      <c r="X36" s="93"/>
      <c r="Y36" s="93"/>
      <c r="Z36" s="93"/>
    </row>
    <row r="37" spans="1:26" ht="15.75" customHeight="1">
      <c r="A37" s="416"/>
      <c r="B37" s="427"/>
      <c r="C37" s="124"/>
      <c r="D37" s="193" t="s">
        <v>269</v>
      </c>
      <c r="E37" s="148"/>
      <c r="F37" s="193" t="s">
        <v>269</v>
      </c>
      <c r="G37" s="148"/>
      <c r="H37" s="193" t="s">
        <v>269</v>
      </c>
      <c r="I37" s="148"/>
      <c r="J37" s="193">
        <v>0.08</v>
      </c>
      <c r="K37" s="148"/>
      <c r="L37" s="193">
        <v>0.08</v>
      </c>
      <c r="M37" s="163"/>
      <c r="N37" s="93"/>
      <c r="O37" s="93"/>
      <c r="P37" s="93"/>
      <c r="Q37" s="93"/>
      <c r="R37" s="93"/>
      <c r="S37" s="93"/>
      <c r="T37" s="93"/>
      <c r="U37" s="93"/>
      <c r="V37" s="93"/>
      <c r="W37" s="93"/>
      <c r="X37" s="93"/>
      <c r="Y37" s="93"/>
      <c r="Z37" s="93"/>
    </row>
    <row r="38" spans="1:26" ht="15.75" customHeight="1">
      <c r="A38" s="416"/>
      <c r="B38" s="427"/>
      <c r="C38" s="124"/>
      <c r="D38" s="160">
        <v>2024</v>
      </c>
      <c r="E38" s="160"/>
      <c r="F38" s="160">
        <v>2025</v>
      </c>
      <c r="G38" s="160"/>
      <c r="H38" s="161">
        <v>2026</v>
      </c>
      <c r="I38" s="161"/>
      <c r="J38" s="161">
        <v>2027</v>
      </c>
      <c r="K38" s="160"/>
      <c r="L38" s="160">
        <v>2028</v>
      </c>
      <c r="M38" s="123"/>
      <c r="N38" s="93"/>
      <c r="O38" s="93"/>
      <c r="P38" s="93"/>
      <c r="Q38" s="93"/>
      <c r="R38" s="93"/>
      <c r="S38" s="93"/>
      <c r="T38" s="93"/>
      <c r="U38" s="93"/>
      <c r="V38" s="93"/>
      <c r="W38" s="93"/>
      <c r="X38" s="93"/>
      <c r="Y38" s="93"/>
      <c r="Z38" s="93"/>
    </row>
    <row r="39" spans="1:26" ht="15.75" customHeight="1">
      <c r="A39" s="416"/>
      <c r="B39" s="427"/>
      <c r="C39" s="124"/>
      <c r="D39" s="193">
        <v>0.08</v>
      </c>
      <c r="E39" s="148"/>
      <c r="F39" s="193">
        <v>0.08</v>
      </c>
      <c r="G39" s="148"/>
      <c r="H39" s="193">
        <v>0.08</v>
      </c>
      <c r="I39" s="148"/>
      <c r="J39" s="193">
        <v>0.08</v>
      </c>
      <c r="K39" s="148"/>
      <c r="L39" s="193">
        <v>0.08</v>
      </c>
      <c r="M39" s="163"/>
      <c r="N39" s="93"/>
      <c r="O39" s="93"/>
      <c r="P39" s="93"/>
      <c r="Q39" s="93"/>
      <c r="R39" s="93"/>
      <c r="S39" s="93"/>
      <c r="T39" s="93"/>
      <c r="U39" s="93"/>
      <c r="V39" s="93"/>
      <c r="W39" s="93"/>
      <c r="X39" s="93"/>
      <c r="Y39" s="93"/>
      <c r="Z39" s="93"/>
    </row>
    <row r="40" spans="1:26" ht="15.75" customHeight="1">
      <c r="A40" s="416"/>
      <c r="B40" s="427"/>
      <c r="C40" s="124"/>
      <c r="D40" s="160">
        <v>2029</v>
      </c>
      <c r="E40" s="160"/>
      <c r="F40" s="160">
        <v>2030</v>
      </c>
      <c r="G40" s="160"/>
      <c r="H40" s="161">
        <v>2031</v>
      </c>
      <c r="I40" s="161"/>
      <c r="J40" s="161">
        <v>2032</v>
      </c>
      <c r="K40" s="160"/>
      <c r="L40" s="160">
        <v>2033</v>
      </c>
      <c r="M40" s="123"/>
      <c r="N40" s="93"/>
      <c r="O40" s="93"/>
      <c r="P40" s="93"/>
      <c r="Q40" s="93"/>
      <c r="R40" s="93"/>
      <c r="S40" s="93"/>
      <c r="T40" s="93"/>
      <c r="U40" s="93"/>
      <c r="V40" s="93"/>
      <c r="W40" s="93"/>
      <c r="X40" s="93"/>
      <c r="Y40" s="93"/>
      <c r="Z40" s="93"/>
    </row>
    <row r="41" spans="1:26" ht="15.75" customHeight="1">
      <c r="A41" s="416"/>
      <c r="B41" s="427"/>
      <c r="C41" s="124"/>
      <c r="D41" s="193">
        <v>0.08</v>
      </c>
      <c r="E41" s="148"/>
      <c r="F41" s="193">
        <v>0.08</v>
      </c>
      <c r="G41" s="148"/>
      <c r="H41" s="193">
        <v>0.08</v>
      </c>
      <c r="I41" s="148"/>
      <c r="J41" s="193">
        <v>0.08</v>
      </c>
      <c r="K41" s="148"/>
      <c r="L41" s="193">
        <v>0.08</v>
      </c>
      <c r="M41" s="163"/>
      <c r="N41" s="93"/>
      <c r="O41" s="93"/>
      <c r="P41" s="93"/>
      <c r="Q41" s="93"/>
      <c r="R41" s="93"/>
      <c r="S41" s="93"/>
      <c r="T41" s="93"/>
      <c r="U41" s="93"/>
      <c r="V41" s="93"/>
      <c r="W41" s="93"/>
      <c r="X41" s="93"/>
      <c r="Y41" s="93"/>
      <c r="Z41" s="93"/>
    </row>
    <row r="42" spans="1:26" ht="15.75" customHeight="1">
      <c r="A42" s="416"/>
      <c r="B42" s="427"/>
      <c r="C42" s="124"/>
      <c r="D42" s="160">
        <v>2034</v>
      </c>
      <c r="E42" s="160"/>
      <c r="F42" s="160">
        <v>2035</v>
      </c>
      <c r="G42" s="160"/>
      <c r="H42" s="161">
        <v>2036</v>
      </c>
      <c r="I42" s="161"/>
      <c r="J42" s="161">
        <v>2037</v>
      </c>
      <c r="K42" s="160"/>
      <c r="L42" s="160">
        <v>2038</v>
      </c>
      <c r="M42" s="141"/>
      <c r="N42" s="93"/>
      <c r="O42" s="93"/>
      <c r="P42" s="93"/>
      <c r="Q42" s="93"/>
      <c r="R42" s="93"/>
      <c r="S42" s="93"/>
      <c r="T42" s="93"/>
      <c r="U42" s="93"/>
      <c r="V42" s="93"/>
      <c r="W42" s="93"/>
      <c r="X42" s="93"/>
      <c r="Y42" s="93"/>
      <c r="Z42" s="93"/>
    </row>
    <row r="43" spans="1:26" ht="15.75" customHeight="1">
      <c r="A43" s="416"/>
      <c r="B43" s="427"/>
      <c r="C43" s="124"/>
      <c r="D43" s="193">
        <v>0.08</v>
      </c>
      <c r="E43" s="148"/>
      <c r="F43" s="193">
        <v>0.08</v>
      </c>
      <c r="G43" s="148"/>
      <c r="H43" s="193">
        <v>0.08</v>
      </c>
      <c r="I43" s="148"/>
      <c r="J43" s="193">
        <v>0.08</v>
      </c>
      <c r="K43" s="148"/>
      <c r="L43" s="193">
        <v>0.08</v>
      </c>
      <c r="M43" s="148"/>
      <c r="N43" s="93"/>
      <c r="O43" s="93"/>
      <c r="P43" s="93"/>
      <c r="Q43" s="93"/>
      <c r="R43" s="93"/>
      <c r="S43" s="93"/>
      <c r="T43" s="93"/>
      <c r="U43" s="93"/>
      <c r="V43" s="93"/>
      <c r="W43" s="93"/>
      <c r="X43" s="93"/>
      <c r="Y43" s="93"/>
      <c r="Z43" s="93"/>
    </row>
    <row r="44" spans="1:26" ht="15.75" customHeight="1">
      <c r="A44" s="416"/>
      <c r="B44" s="427"/>
      <c r="C44" s="124"/>
      <c r="D44" s="248" t="s">
        <v>643</v>
      </c>
      <c r="E44" s="147"/>
      <c r="F44" s="249"/>
      <c r="G44" s="147"/>
      <c r="H44" s="196"/>
      <c r="I44" s="131"/>
      <c r="J44" s="196"/>
      <c r="K44" s="131"/>
      <c r="L44" s="196"/>
      <c r="M44" s="131"/>
      <c r="N44" s="93"/>
      <c r="O44" s="93"/>
      <c r="P44" s="93"/>
      <c r="Q44" s="93"/>
      <c r="R44" s="93"/>
      <c r="S44" s="93"/>
      <c r="T44" s="93"/>
      <c r="U44" s="93"/>
      <c r="V44" s="93"/>
      <c r="W44" s="93"/>
      <c r="X44" s="93"/>
      <c r="Y44" s="93"/>
      <c r="Z44" s="93"/>
    </row>
    <row r="45" spans="1:26" ht="15.75" customHeight="1">
      <c r="A45" s="416"/>
      <c r="B45" s="427"/>
      <c r="C45" s="166"/>
      <c r="D45" s="473">
        <v>0.08</v>
      </c>
      <c r="E45" s="367"/>
      <c r="F45" s="227"/>
      <c r="G45" s="147"/>
      <c r="H45" s="228"/>
      <c r="I45" s="131"/>
      <c r="J45" s="228"/>
      <c r="K45" s="131"/>
      <c r="L45" s="228"/>
      <c r="M45" s="132"/>
      <c r="N45" s="93"/>
      <c r="O45" s="93"/>
      <c r="P45" s="93"/>
      <c r="Q45" s="93"/>
      <c r="R45" s="93"/>
      <c r="S45" s="93"/>
      <c r="T45" s="93"/>
      <c r="U45" s="93"/>
      <c r="V45" s="93"/>
      <c r="W45" s="93"/>
      <c r="X45" s="93"/>
      <c r="Y45" s="93"/>
      <c r="Z45" s="93"/>
    </row>
    <row r="46" spans="1:26" ht="18" customHeight="1">
      <c r="A46" s="416"/>
      <c r="B46" s="433" t="s">
        <v>493</v>
      </c>
      <c r="C46" s="133"/>
      <c r="D46" s="118"/>
      <c r="E46" s="118"/>
      <c r="F46" s="118"/>
      <c r="G46" s="118"/>
      <c r="H46" s="118"/>
      <c r="I46" s="118"/>
      <c r="J46" s="118"/>
      <c r="K46" s="118"/>
      <c r="L46" s="112"/>
      <c r="M46" s="113"/>
      <c r="N46" s="93"/>
      <c r="O46" s="93"/>
      <c r="P46" s="93"/>
      <c r="Q46" s="93"/>
      <c r="R46" s="93"/>
      <c r="S46" s="93"/>
      <c r="T46" s="93"/>
      <c r="U46" s="93"/>
      <c r="V46" s="93"/>
      <c r="W46" s="93"/>
      <c r="X46" s="93"/>
      <c r="Y46" s="93"/>
      <c r="Z46" s="93"/>
    </row>
    <row r="47" spans="1:26" ht="15.75" customHeight="1">
      <c r="A47" s="416"/>
      <c r="B47" s="427"/>
      <c r="C47" s="168"/>
      <c r="D47" s="169" t="s">
        <v>93</v>
      </c>
      <c r="E47" s="170" t="s">
        <v>95</v>
      </c>
      <c r="F47" s="401" t="s">
        <v>494</v>
      </c>
      <c r="G47" s="403" t="s">
        <v>103</v>
      </c>
      <c r="H47" s="369"/>
      <c r="I47" s="369"/>
      <c r="J47" s="370"/>
      <c r="K47" s="171" t="s">
        <v>475</v>
      </c>
      <c r="L47" s="404"/>
      <c r="M47" s="405"/>
      <c r="N47" s="93"/>
      <c r="O47" s="93"/>
      <c r="P47" s="93"/>
      <c r="Q47" s="93"/>
      <c r="R47" s="93"/>
      <c r="S47" s="93"/>
      <c r="T47" s="93"/>
      <c r="U47" s="93"/>
      <c r="V47" s="93"/>
      <c r="W47" s="93"/>
      <c r="X47" s="93"/>
      <c r="Y47" s="93"/>
      <c r="Z47" s="93"/>
    </row>
    <row r="48" spans="1:26" ht="15.75" customHeight="1">
      <c r="A48" s="416"/>
      <c r="B48" s="427"/>
      <c r="C48" s="168"/>
      <c r="D48" s="172" t="s">
        <v>474</v>
      </c>
      <c r="E48" s="127"/>
      <c r="F48" s="402"/>
      <c r="G48" s="397"/>
      <c r="H48" s="387"/>
      <c r="I48" s="387"/>
      <c r="J48" s="388"/>
      <c r="K48" s="112"/>
      <c r="L48" s="397"/>
      <c r="M48" s="406"/>
      <c r="N48" s="93"/>
      <c r="O48" s="93"/>
      <c r="P48" s="93"/>
      <c r="Q48" s="93"/>
      <c r="R48" s="93"/>
      <c r="S48" s="93"/>
      <c r="T48" s="93"/>
      <c r="U48" s="93"/>
      <c r="V48" s="93"/>
      <c r="W48" s="93"/>
      <c r="X48" s="93"/>
      <c r="Y48" s="93"/>
      <c r="Z48" s="93"/>
    </row>
    <row r="49" spans="1:26" ht="15.75" customHeight="1">
      <c r="A49" s="416"/>
      <c r="B49" s="434"/>
      <c r="C49" s="173"/>
      <c r="D49" s="115"/>
      <c r="E49" s="115"/>
      <c r="F49" s="115"/>
      <c r="G49" s="115"/>
      <c r="H49" s="115"/>
      <c r="I49" s="115"/>
      <c r="J49" s="115"/>
      <c r="K49" s="115"/>
      <c r="L49" s="112"/>
      <c r="M49" s="113"/>
      <c r="N49" s="93"/>
      <c r="O49" s="93"/>
      <c r="P49" s="93"/>
      <c r="Q49" s="93"/>
      <c r="R49" s="93"/>
      <c r="S49" s="93"/>
      <c r="T49" s="93"/>
      <c r="U49" s="93"/>
      <c r="V49" s="93"/>
      <c r="W49" s="93"/>
      <c r="X49" s="93"/>
      <c r="Y49" s="93"/>
      <c r="Z49" s="93"/>
    </row>
    <row r="50" spans="1:26" ht="51.75" customHeight="1">
      <c r="A50" s="416"/>
      <c r="B50" s="95" t="s">
        <v>495</v>
      </c>
      <c r="C50" s="398" t="s">
        <v>660</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04" t="s">
        <v>497</v>
      </c>
      <c r="C51" s="398" t="s">
        <v>659</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04" t="s">
        <v>499</v>
      </c>
      <c r="C52" s="398" t="s">
        <v>661</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31"/>
      <c r="B53" s="104" t="s">
        <v>501</v>
      </c>
      <c r="C53" s="398">
        <v>2018</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5" t="s">
        <v>503</v>
      </c>
      <c r="B54" s="174" t="s">
        <v>504</v>
      </c>
      <c r="C54" s="398" t="s">
        <v>343</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6"/>
      <c r="B55" s="174" t="s">
        <v>505</v>
      </c>
      <c r="C55" s="398" t="s">
        <v>662</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507</v>
      </c>
      <c r="C56" s="398" t="s">
        <v>435</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5" t="s">
        <v>508</v>
      </c>
      <c r="C57" s="398" t="s">
        <v>537</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4" t="s">
        <v>509</v>
      </c>
      <c r="C58" s="410" t="s">
        <v>345</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30"/>
      <c r="B59" s="174" t="s">
        <v>510</v>
      </c>
      <c r="C59" s="398">
        <v>6477117</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15" t="s">
        <v>511</v>
      </c>
      <c r="B60" s="176" t="s">
        <v>512</v>
      </c>
      <c r="C60" s="398" t="s">
        <v>538</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30" customHeight="1">
      <c r="A61" s="416"/>
      <c r="B61" s="176" t="s">
        <v>514</v>
      </c>
      <c r="C61" s="398" t="s">
        <v>539</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31"/>
      <c r="B62" s="177" t="s">
        <v>231</v>
      </c>
      <c r="C62" s="398" t="s">
        <v>435</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15.75" customHeight="1">
      <c r="A63" s="178" t="s">
        <v>516</v>
      </c>
      <c r="B63" s="179"/>
      <c r="C63" s="407"/>
      <c r="D63" s="408"/>
      <c r="E63" s="408"/>
      <c r="F63" s="408"/>
      <c r="G63" s="408"/>
      <c r="H63" s="408"/>
      <c r="I63" s="408"/>
      <c r="J63" s="408"/>
      <c r="K63" s="408"/>
      <c r="L63" s="408"/>
      <c r="M63" s="409"/>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1">
    <mergeCell ref="C17:M17"/>
    <mergeCell ref="F23:M23"/>
    <mergeCell ref="J30:L30"/>
    <mergeCell ref="C1:M1"/>
    <mergeCell ref="A2:A15"/>
    <mergeCell ref="C2:M2"/>
    <mergeCell ref="C3:M3"/>
    <mergeCell ref="F4:G4"/>
    <mergeCell ref="I7:M7"/>
    <mergeCell ref="B8:B10"/>
    <mergeCell ref="C11:M11"/>
    <mergeCell ref="C12:M12"/>
    <mergeCell ref="C13:M13"/>
    <mergeCell ref="F14:M14"/>
    <mergeCell ref="C15:M15"/>
    <mergeCell ref="C7:D7"/>
    <mergeCell ref="C8:D9"/>
    <mergeCell ref="F9:G9"/>
    <mergeCell ref="I9:J9"/>
    <mergeCell ref="C10:D10"/>
    <mergeCell ref="F10:G10"/>
    <mergeCell ref="I10:J10"/>
    <mergeCell ref="C63:M63"/>
    <mergeCell ref="C53:M53"/>
    <mergeCell ref="C54:M54"/>
    <mergeCell ref="C55:M55"/>
    <mergeCell ref="C56:M56"/>
    <mergeCell ref="C57:M57"/>
    <mergeCell ref="C58:M58"/>
    <mergeCell ref="C59:M59"/>
    <mergeCell ref="F47:F48"/>
    <mergeCell ref="B35:B45"/>
    <mergeCell ref="B46:B49"/>
    <mergeCell ref="G47:J48"/>
    <mergeCell ref="L47:M48"/>
    <mergeCell ref="A16:A53"/>
    <mergeCell ref="A54:A59"/>
    <mergeCell ref="A60:A62"/>
    <mergeCell ref="B14:B15"/>
    <mergeCell ref="C14:D14"/>
    <mergeCell ref="B18:B24"/>
    <mergeCell ref="B25:B28"/>
    <mergeCell ref="B32:B34"/>
    <mergeCell ref="D45:E45"/>
    <mergeCell ref="C50:M50"/>
    <mergeCell ref="C51:M51"/>
    <mergeCell ref="C52:M52"/>
    <mergeCell ref="C60:M60"/>
    <mergeCell ref="C61:M61"/>
    <mergeCell ref="C62:M62"/>
    <mergeCell ref="C16:M16"/>
  </mergeCells>
  <dataValidations count="1">
    <dataValidation type="list" allowBlank="1" showErrorMessage="1" sqref="I7" xr:uid="{00000000-0002-0000-1100-000002000000}">
      <formula1>INDIRECT($C$7)</formula1>
    </dataValidation>
  </dataValidations>
  <hyperlinks>
    <hyperlink ref="C58" r:id="rId1" xr:uid="{00000000-0004-0000-1100-000000000000}"/>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4">
        <x14:dataValidation type="list" allowBlank="1" showErrorMessage="1" xr:uid="{00000000-0002-0000-1100-000000000000}">
          <x14:formula1>
            <xm:f>Desplegables!$L$24:$L$39</xm:f>
          </x14:formula1>
          <xm:sqref>C14</xm:sqref>
        </x14:dataValidation>
        <x14:dataValidation type="list" allowBlank="1" showErrorMessage="1" xr:uid="{00000000-0002-0000-1100-000001000000}">
          <x14:formula1>
            <xm:f>Desplegables!$I$4:$I$18</xm:f>
          </x14:formula1>
          <xm:sqref>C7</xm:sqref>
        </x14:dataValidation>
        <x14:dataValidation type="list" allowBlank="1" showErrorMessage="1" xr:uid="{00000000-0002-0000-1100-000003000000}">
          <x14:formula1>
            <xm:f>Desplegables!$B$50:$B$52</xm:f>
          </x14:formula1>
          <xm:sqref>G47</xm:sqref>
        </x14:dataValidation>
        <x14:dataValidation type="list" allowBlank="1" showErrorMessage="1" xr:uid="{00000000-0002-0000-1100-000004000000}">
          <x14:formula1>
            <xm:f>Desplegables!$B$45:$B$46</xm:f>
          </x14:formula1>
          <xm:sqref>C4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181"/>
      <c r="C1" s="470" t="s">
        <v>663</v>
      </c>
      <c r="D1" s="372"/>
      <c r="E1" s="372"/>
      <c r="F1" s="372"/>
      <c r="G1" s="372"/>
      <c r="H1" s="372"/>
      <c r="I1" s="372"/>
      <c r="J1" s="372"/>
      <c r="K1" s="372"/>
      <c r="L1" s="372"/>
      <c r="M1" s="373"/>
      <c r="N1" s="93"/>
      <c r="O1" s="93"/>
      <c r="P1" s="93"/>
      <c r="Q1" s="93"/>
      <c r="R1" s="93"/>
      <c r="S1" s="93"/>
      <c r="T1" s="93"/>
      <c r="U1" s="93"/>
      <c r="V1" s="93"/>
      <c r="W1" s="93"/>
      <c r="X1" s="93"/>
      <c r="Y1" s="93"/>
      <c r="Z1" s="93"/>
    </row>
    <row r="2" spans="1:26" ht="15.75" customHeight="1">
      <c r="A2" s="415" t="s">
        <v>449</v>
      </c>
      <c r="B2" s="94" t="s">
        <v>450</v>
      </c>
      <c r="C2" s="467" t="s">
        <v>347</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530</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1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234"/>
      <c r="D8" s="108"/>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9"/>
      <c r="D9" s="361"/>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44.25" customHeight="1">
      <c r="A11" s="416"/>
      <c r="B11" s="95" t="s">
        <v>460</v>
      </c>
      <c r="C11" s="398" t="s">
        <v>664</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285" customHeight="1">
      <c r="A12" s="416"/>
      <c r="B12" s="95" t="s">
        <v>583</v>
      </c>
      <c r="C12" s="398" t="s">
        <v>665</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666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11</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15.75" customHeight="1">
      <c r="A17" s="416"/>
      <c r="B17" s="104" t="s">
        <v>588</v>
      </c>
      <c r="C17" s="398" t="s">
        <v>667</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411" t="s">
        <v>668</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15.75" customHeight="1">
      <c r="A30" s="416"/>
      <c r="B30" s="142"/>
      <c r="C30" s="143" t="s">
        <v>484</v>
      </c>
      <c r="D30" s="144">
        <v>18043</v>
      </c>
      <c r="E30" s="134"/>
      <c r="F30" s="145" t="s">
        <v>485</v>
      </c>
      <c r="G30" s="128">
        <v>2020</v>
      </c>
      <c r="H30" s="134"/>
      <c r="I30" s="145" t="s">
        <v>486</v>
      </c>
      <c r="J30" s="446" t="s">
        <v>669</v>
      </c>
      <c r="K30" s="366"/>
      <c r="L30" s="367"/>
      <c r="M30" s="149"/>
      <c r="N30" s="93"/>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670</v>
      </c>
      <c r="D33" s="153">
        <v>2022</v>
      </c>
      <c r="E33" s="154"/>
      <c r="F33" s="134" t="s">
        <v>489</v>
      </c>
      <c r="G33" s="155" t="s">
        <v>490</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250"/>
      <c r="D35" s="251"/>
      <c r="E35" s="251"/>
      <c r="F35" s="251"/>
      <c r="G35" s="251"/>
      <c r="H35" s="251"/>
      <c r="I35" s="251"/>
      <c r="J35" s="251"/>
      <c r="K35" s="251"/>
      <c r="L35" s="251"/>
      <c r="M35" s="252"/>
      <c r="N35" s="93"/>
      <c r="O35" s="93"/>
      <c r="P35" s="93"/>
      <c r="Q35" s="93"/>
      <c r="R35" s="93"/>
      <c r="S35" s="93"/>
      <c r="T35" s="93"/>
      <c r="U35" s="93"/>
      <c r="V35" s="93"/>
      <c r="W35" s="93"/>
      <c r="X35" s="93"/>
      <c r="Y35" s="93"/>
      <c r="Z35" s="93"/>
    </row>
    <row r="36" spans="1:26" ht="15.75" customHeight="1">
      <c r="A36" s="416"/>
      <c r="B36" s="427"/>
      <c r="C36" s="253"/>
      <c r="D36" s="254">
        <v>2019</v>
      </c>
      <c r="E36" s="254"/>
      <c r="F36" s="254">
        <v>2020</v>
      </c>
      <c r="G36" s="254"/>
      <c r="H36" s="255">
        <v>2021</v>
      </c>
      <c r="I36" s="255"/>
      <c r="J36" s="255">
        <v>2022</v>
      </c>
      <c r="K36" s="254"/>
      <c r="L36" s="254">
        <v>2023</v>
      </c>
      <c r="M36" s="256"/>
      <c r="N36" s="93"/>
      <c r="O36" s="93"/>
      <c r="P36" s="93"/>
      <c r="Q36" s="93"/>
      <c r="R36" s="93"/>
      <c r="S36" s="93"/>
      <c r="T36" s="93"/>
      <c r="U36" s="93"/>
      <c r="V36" s="93"/>
      <c r="W36" s="93"/>
      <c r="X36" s="93"/>
      <c r="Y36" s="93"/>
      <c r="Z36" s="93"/>
    </row>
    <row r="37" spans="1:26" ht="15.75" customHeight="1">
      <c r="A37" s="416"/>
      <c r="B37" s="427"/>
      <c r="C37" s="253"/>
      <c r="D37" s="241" t="s">
        <v>269</v>
      </c>
      <c r="E37" s="243"/>
      <c r="F37" s="241" t="s">
        <v>269</v>
      </c>
      <c r="G37" s="243"/>
      <c r="H37" s="257" t="s">
        <v>269</v>
      </c>
      <c r="I37" s="243"/>
      <c r="J37" s="241">
        <v>13098</v>
      </c>
      <c r="K37" s="243"/>
      <c r="L37" s="257">
        <v>12418</v>
      </c>
      <c r="M37" s="258"/>
      <c r="N37" s="93"/>
      <c r="O37" s="93"/>
      <c r="P37" s="93"/>
      <c r="Q37" s="93"/>
      <c r="R37" s="93"/>
      <c r="S37" s="93"/>
      <c r="T37" s="93"/>
      <c r="U37" s="93"/>
      <c r="V37" s="93"/>
      <c r="W37" s="93"/>
      <c r="X37" s="93"/>
      <c r="Y37" s="93"/>
      <c r="Z37" s="93"/>
    </row>
    <row r="38" spans="1:26" ht="15.75" customHeight="1">
      <c r="A38" s="416"/>
      <c r="B38" s="427"/>
      <c r="C38" s="253"/>
      <c r="D38" s="254">
        <v>2024</v>
      </c>
      <c r="E38" s="254"/>
      <c r="F38" s="254">
        <v>2025</v>
      </c>
      <c r="G38" s="254"/>
      <c r="H38" s="255">
        <v>2026</v>
      </c>
      <c r="I38" s="255"/>
      <c r="J38" s="255">
        <v>2027</v>
      </c>
      <c r="K38" s="254"/>
      <c r="L38" s="254">
        <v>2028</v>
      </c>
      <c r="M38" s="259"/>
      <c r="N38" s="93"/>
      <c r="O38" s="93"/>
      <c r="P38" s="93"/>
      <c r="Q38" s="93"/>
      <c r="R38" s="93"/>
      <c r="S38" s="93"/>
      <c r="T38" s="93"/>
      <c r="U38" s="93"/>
      <c r="V38" s="93"/>
      <c r="W38" s="93"/>
      <c r="X38" s="93"/>
      <c r="Y38" s="93"/>
      <c r="Z38" s="93"/>
    </row>
    <row r="39" spans="1:26" ht="15.75" customHeight="1">
      <c r="A39" s="416"/>
      <c r="B39" s="427"/>
      <c r="C39" s="253"/>
      <c r="D39" s="241">
        <v>4501</v>
      </c>
      <c r="E39" s="243"/>
      <c r="F39" s="241">
        <v>12500</v>
      </c>
      <c r="G39" s="243"/>
      <c r="H39" s="241">
        <v>13098</v>
      </c>
      <c r="I39" s="243"/>
      <c r="J39" s="241">
        <v>13098</v>
      </c>
      <c r="K39" s="243"/>
      <c r="L39" s="241">
        <v>13098</v>
      </c>
      <c r="M39" s="258"/>
      <c r="N39" s="93"/>
      <c r="O39" s="93"/>
      <c r="P39" s="93"/>
      <c r="Q39" s="93"/>
      <c r="R39" s="93"/>
      <c r="S39" s="93"/>
      <c r="T39" s="93"/>
      <c r="U39" s="93"/>
      <c r="V39" s="93"/>
      <c r="W39" s="93"/>
      <c r="X39" s="93"/>
      <c r="Y39" s="93"/>
      <c r="Z39" s="93"/>
    </row>
    <row r="40" spans="1:26" ht="15.75" customHeight="1">
      <c r="A40" s="416"/>
      <c r="B40" s="427"/>
      <c r="C40" s="253"/>
      <c r="D40" s="254">
        <v>2029</v>
      </c>
      <c r="E40" s="254"/>
      <c r="F40" s="254">
        <v>2030</v>
      </c>
      <c r="G40" s="254"/>
      <c r="H40" s="255">
        <v>2031</v>
      </c>
      <c r="I40" s="255"/>
      <c r="J40" s="255">
        <v>2032</v>
      </c>
      <c r="K40" s="254"/>
      <c r="L40" s="254">
        <v>2033</v>
      </c>
      <c r="M40" s="259"/>
      <c r="N40" s="93"/>
      <c r="O40" s="93"/>
      <c r="P40" s="93"/>
      <c r="Q40" s="93"/>
      <c r="R40" s="93"/>
      <c r="S40" s="93"/>
      <c r="T40" s="93"/>
      <c r="U40" s="93"/>
      <c r="V40" s="93"/>
      <c r="W40" s="93"/>
      <c r="X40" s="93"/>
      <c r="Y40" s="93"/>
      <c r="Z40" s="93"/>
    </row>
    <row r="41" spans="1:26" ht="15.75" customHeight="1">
      <c r="A41" s="416"/>
      <c r="B41" s="427"/>
      <c r="C41" s="253"/>
      <c r="D41" s="241">
        <v>13098</v>
      </c>
      <c r="E41" s="243"/>
      <c r="F41" s="241">
        <v>13098</v>
      </c>
      <c r="G41" s="243"/>
      <c r="H41" s="241">
        <v>13098</v>
      </c>
      <c r="I41" s="243"/>
      <c r="J41" s="241">
        <v>13098</v>
      </c>
      <c r="K41" s="243"/>
      <c r="L41" s="241">
        <v>13098</v>
      </c>
      <c r="M41" s="258"/>
      <c r="N41" s="93"/>
      <c r="O41" s="93"/>
      <c r="P41" s="93"/>
      <c r="Q41" s="93"/>
      <c r="R41" s="93"/>
      <c r="S41" s="93"/>
      <c r="T41" s="93"/>
      <c r="U41" s="93"/>
      <c r="V41" s="93"/>
      <c r="W41" s="93"/>
      <c r="X41" s="93"/>
      <c r="Y41" s="93"/>
      <c r="Z41" s="93"/>
    </row>
    <row r="42" spans="1:26" ht="15.75" customHeight="1">
      <c r="A42" s="416"/>
      <c r="B42" s="427"/>
      <c r="C42" s="253"/>
      <c r="D42" s="254">
        <v>2034</v>
      </c>
      <c r="E42" s="254"/>
      <c r="F42" s="254">
        <v>2035</v>
      </c>
      <c r="G42" s="254"/>
      <c r="H42" s="255">
        <v>2036</v>
      </c>
      <c r="I42" s="255"/>
      <c r="J42" s="255">
        <v>2037</v>
      </c>
      <c r="K42" s="254"/>
      <c r="L42" s="254">
        <v>2038</v>
      </c>
      <c r="M42" s="260"/>
      <c r="N42" s="93"/>
      <c r="O42" s="93"/>
      <c r="P42" s="93"/>
      <c r="Q42" s="93"/>
      <c r="R42" s="93"/>
      <c r="S42" s="93"/>
      <c r="T42" s="93"/>
      <c r="U42" s="93"/>
      <c r="V42" s="93"/>
      <c r="W42" s="93"/>
      <c r="X42" s="93"/>
      <c r="Y42" s="93"/>
      <c r="Z42" s="93"/>
    </row>
    <row r="43" spans="1:26" ht="15.75" customHeight="1">
      <c r="A43" s="416"/>
      <c r="B43" s="427"/>
      <c r="C43" s="253"/>
      <c r="D43" s="241">
        <v>13098</v>
      </c>
      <c r="E43" s="243"/>
      <c r="F43" s="241">
        <v>13098</v>
      </c>
      <c r="G43" s="243"/>
      <c r="H43" s="241">
        <v>13098</v>
      </c>
      <c r="I43" s="243"/>
      <c r="J43" s="241">
        <v>13098</v>
      </c>
      <c r="K43" s="243"/>
      <c r="L43" s="241">
        <v>13098</v>
      </c>
      <c r="M43" s="243"/>
      <c r="N43" s="93"/>
      <c r="O43" s="93"/>
      <c r="P43" s="93"/>
      <c r="Q43" s="93"/>
      <c r="R43" s="93"/>
      <c r="S43" s="93"/>
      <c r="T43" s="93"/>
      <c r="U43" s="93"/>
      <c r="V43" s="93"/>
      <c r="W43" s="93"/>
      <c r="X43" s="93"/>
      <c r="Y43" s="93"/>
      <c r="Z43" s="93"/>
    </row>
    <row r="44" spans="1:26" ht="15.75" customHeight="1">
      <c r="A44" s="416"/>
      <c r="B44" s="427"/>
      <c r="C44" s="253"/>
      <c r="D44" s="261" t="s">
        <v>492</v>
      </c>
      <c r="E44" s="262"/>
      <c r="F44" s="263"/>
      <c r="G44" s="262"/>
      <c r="H44" s="264"/>
      <c r="I44" s="265"/>
      <c r="J44" s="264"/>
      <c r="K44" s="265"/>
      <c r="L44" s="264"/>
      <c r="M44" s="243"/>
      <c r="N44" s="93"/>
      <c r="O44" s="93"/>
      <c r="P44" s="93"/>
      <c r="Q44" s="93"/>
      <c r="R44" s="93"/>
      <c r="S44" s="93"/>
      <c r="T44" s="93"/>
      <c r="U44" s="93"/>
      <c r="V44" s="93"/>
      <c r="W44" s="93"/>
      <c r="X44" s="93"/>
      <c r="Y44" s="93"/>
      <c r="Z44" s="93"/>
    </row>
    <row r="45" spans="1:26" ht="15.75" customHeight="1">
      <c r="A45" s="416"/>
      <c r="B45" s="427"/>
      <c r="C45" s="253"/>
      <c r="D45" s="480">
        <v>221791</v>
      </c>
      <c r="E45" s="367"/>
      <c r="F45" s="263"/>
      <c r="G45" s="262"/>
      <c r="H45" s="264"/>
      <c r="I45" s="265"/>
      <c r="J45" s="264"/>
      <c r="K45" s="265"/>
      <c r="L45" s="264"/>
      <c r="M45" s="266"/>
      <c r="N45" s="93"/>
      <c r="O45" s="93"/>
      <c r="P45" s="93"/>
      <c r="Q45" s="93"/>
      <c r="R45" s="93"/>
      <c r="S45" s="93"/>
      <c r="T45" s="93"/>
      <c r="U45" s="93"/>
      <c r="V45" s="93"/>
      <c r="W45" s="93"/>
      <c r="X45" s="93"/>
      <c r="Y45" s="93"/>
      <c r="Z45" s="93"/>
    </row>
    <row r="46" spans="1:26" ht="15.75" customHeight="1">
      <c r="A46" s="416"/>
      <c r="B46" s="427"/>
      <c r="C46" s="267"/>
      <c r="D46" s="268"/>
      <c r="E46" s="262"/>
      <c r="F46" s="268"/>
      <c r="G46" s="262"/>
      <c r="H46" s="269"/>
      <c r="I46" s="265"/>
      <c r="J46" s="269"/>
      <c r="K46" s="265"/>
      <c r="L46" s="269"/>
      <c r="M46" s="270"/>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t="s">
        <v>103</v>
      </c>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t="s">
        <v>474</v>
      </c>
      <c r="E49" s="127"/>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69.75" customHeight="1">
      <c r="A51" s="416"/>
      <c r="B51" s="95" t="s">
        <v>495</v>
      </c>
      <c r="C51" s="398" t="s">
        <v>671</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04" t="s">
        <v>497</v>
      </c>
      <c r="C52" s="398" t="s">
        <v>672</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04" t="s">
        <v>499</v>
      </c>
      <c r="C53" s="398" t="s">
        <v>673</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398">
        <v>2018</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398" t="s">
        <v>535</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536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537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345</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v>6477117</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538</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539</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435</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15.75" customHeight="1">
      <c r="A64" s="178" t="s">
        <v>516</v>
      </c>
      <c r="B64" s="179"/>
      <c r="C64" s="407"/>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1">
    <mergeCell ref="C17:M17"/>
    <mergeCell ref="F23:M23"/>
    <mergeCell ref="J30:L30"/>
    <mergeCell ref="C1:M1"/>
    <mergeCell ref="A2:A15"/>
    <mergeCell ref="C2:M2"/>
    <mergeCell ref="C3:M3"/>
    <mergeCell ref="F4:G4"/>
    <mergeCell ref="I7:M7"/>
    <mergeCell ref="B8:B10"/>
    <mergeCell ref="C11:M11"/>
    <mergeCell ref="C12:M12"/>
    <mergeCell ref="C13:M13"/>
    <mergeCell ref="F14:M14"/>
    <mergeCell ref="C15:M15"/>
    <mergeCell ref="C7:D7"/>
    <mergeCell ref="C9:D9"/>
    <mergeCell ref="F9:G9"/>
    <mergeCell ref="I9:J9"/>
    <mergeCell ref="C10:D10"/>
    <mergeCell ref="F10:G10"/>
    <mergeCell ref="I10:J10"/>
    <mergeCell ref="C64:M64"/>
    <mergeCell ref="C54:M54"/>
    <mergeCell ref="C55:M55"/>
    <mergeCell ref="C56:M56"/>
    <mergeCell ref="C57:M57"/>
    <mergeCell ref="C58:M58"/>
    <mergeCell ref="C59:M59"/>
    <mergeCell ref="C60:M60"/>
    <mergeCell ref="F48:F49"/>
    <mergeCell ref="B35:B46"/>
    <mergeCell ref="B47:B50"/>
    <mergeCell ref="G48:J49"/>
    <mergeCell ref="L48:M49"/>
    <mergeCell ref="A16:A54"/>
    <mergeCell ref="A55:A60"/>
    <mergeCell ref="A61:A63"/>
    <mergeCell ref="B14:B15"/>
    <mergeCell ref="C14:D14"/>
    <mergeCell ref="B18:B24"/>
    <mergeCell ref="B25:B28"/>
    <mergeCell ref="B32:B34"/>
    <mergeCell ref="D45:E45"/>
    <mergeCell ref="C51:M51"/>
    <mergeCell ref="C52:M52"/>
    <mergeCell ref="C53:M53"/>
    <mergeCell ref="C61:M61"/>
    <mergeCell ref="C62:M62"/>
    <mergeCell ref="C63:M63"/>
    <mergeCell ref="C16:M16"/>
  </mergeCells>
  <dataValidations count="1">
    <dataValidation type="list" allowBlank="1" showErrorMessage="1" sqref="I7" xr:uid="{00000000-0002-0000-1200-000002000000}">
      <formula1>INDIRECT($C$7)</formula1>
    </dataValidation>
  </dataValidations>
  <hyperlinks>
    <hyperlink ref="C59" r:id="rId1" xr:uid="{00000000-0004-0000-12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200-000000000000}">
          <x14:formula1>
            <xm:f>Desplegables!$L$24:$L$39</xm:f>
          </x14:formula1>
          <xm:sqref>C14</xm:sqref>
        </x14:dataValidation>
        <x14:dataValidation type="list" allowBlank="1" showErrorMessage="1" xr:uid="{00000000-0002-0000-1200-000001000000}">
          <x14:formula1>
            <xm:f>Desplegables!$I$4:$I$18</xm:f>
          </x14:formula1>
          <xm:sqref>C7</xm:sqref>
        </x14:dataValidation>
        <x14:dataValidation type="list" allowBlank="1" showErrorMessage="1" xr:uid="{00000000-0002-0000-1200-000003000000}">
          <x14:formula1>
            <xm:f>Desplegables!$B$50:$B$52</xm:f>
          </x14:formula1>
          <xm:sqref>G48</xm:sqref>
        </x14:dataValidation>
        <x14:dataValidation type="list" allowBlank="1" showErrorMessage="1" xr:uid="{00000000-0002-0000-1200-000004000000}">
          <x14:formula1>
            <xm:f>Desplegables!$B$45:$B$46</xm:f>
          </x14:formula1>
          <xm:sqref>C4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EO1000"/>
  <sheetViews>
    <sheetView showGridLines="0" tabSelected="1" topLeftCell="Z2" zoomScale="40" zoomScaleNormal="40" workbookViewId="0">
      <selection activeCell="AL14" sqref="AL14"/>
    </sheetView>
  </sheetViews>
  <sheetFormatPr baseColWidth="10" defaultColWidth="14.42578125" defaultRowHeight="15" customHeight="1"/>
  <cols>
    <col min="1" max="1" width="30.7109375" customWidth="1"/>
    <col min="2" max="2" width="11.7109375" customWidth="1"/>
    <col min="3" max="3" width="32.5703125" bestFit="1" customWidth="1"/>
    <col min="4" max="4" width="44.140625" bestFit="1" customWidth="1"/>
    <col min="5" max="5" width="30.5703125" bestFit="1" customWidth="1"/>
    <col min="6" max="6" width="82.5703125" bestFit="1" customWidth="1"/>
    <col min="7" max="7" width="12.5703125" bestFit="1" customWidth="1"/>
    <col min="8" max="8" width="16.85546875" bestFit="1" customWidth="1"/>
    <col min="9" max="9" width="13.28515625" bestFit="1" customWidth="1"/>
    <col min="10" max="10" width="17.5703125" bestFit="1" customWidth="1"/>
    <col min="11" max="11" width="16.140625" bestFit="1" customWidth="1"/>
    <col min="12" max="12" width="14.42578125" bestFit="1" customWidth="1"/>
    <col min="13" max="13" width="20.5703125" bestFit="1" customWidth="1"/>
    <col min="14" max="14" width="21.85546875" bestFit="1" customWidth="1"/>
    <col min="15" max="31" width="15.85546875" bestFit="1" customWidth="1"/>
    <col min="32" max="32" width="20.42578125" bestFit="1" customWidth="1"/>
    <col min="33" max="33" width="24.7109375" bestFit="1" customWidth="1"/>
    <col min="34" max="34" width="43" bestFit="1" customWidth="1"/>
    <col min="35" max="35" width="27.7109375" bestFit="1" customWidth="1"/>
    <col min="36" max="37" width="37.28515625" bestFit="1" customWidth="1"/>
    <col min="38" max="38" width="28.42578125" bestFit="1" customWidth="1"/>
    <col min="39" max="39" width="12.5703125" bestFit="1" customWidth="1"/>
    <col min="40" max="40" width="16.85546875" bestFit="1" customWidth="1"/>
    <col min="41" max="41" width="13.28515625" bestFit="1" customWidth="1"/>
    <col min="42" max="42" width="17.5703125" bestFit="1" customWidth="1"/>
    <col min="43" max="43" width="16.140625" bestFit="1" customWidth="1"/>
    <col min="44" max="44" width="14.42578125" bestFit="1" customWidth="1"/>
    <col min="45" max="45" width="19.85546875" bestFit="1" customWidth="1"/>
    <col min="46" max="46" width="33.28515625" bestFit="1" customWidth="1"/>
    <col min="47" max="63" width="15.85546875" bestFit="1" customWidth="1"/>
    <col min="64" max="64" width="19.85546875" bestFit="1" customWidth="1"/>
    <col min="65" max="65" width="19.42578125" bestFit="1" customWidth="1"/>
    <col min="66" max="66" width="19.85546875" bestFit="1" customWidth="1"/>
    <col min="67" max="67" width="19.140625" bestFit="1" customWidth="1"/>
    <col min="68" max="68" width="20.85546875" bestFit="1" customWidth="1"/>
    <col min="69" max="69" width="19.42578125" bestFit="1" customWidth="1"/>
    <col min="70" max="70" width="23.28515625" bestFit="1" customWidth="1"/>
    <col min="71" max="71" width="25.5703125" bestFit="1" customWidth="1"/>
    <col min="72" max="72" width="24.42578125" bestFit="1" customWidth="1"/>
    <col min="73" max="73" width="21.140625" bestFit="1" customWidth="1"/>
    <col min="74" max="74" width="22" bestFit="1" customWidth="1"/>
    <col min="75" max="75" width="24.140625" bestFit="1" customWidth="1"/>
    <col min="76" max="76" width="24.42578125" bestFit="1" customWidth="1"/>
    <col min="77" max="77" width="29.7109375" bestFit="1" customWidth="1"/>
    <col min="78" max="78" width="22" bestFit="1" customWidth="1"/>
    <col min="79" max="80" width="19.140625" bestFit="1" customWidth="1"/>
    <col min="81" max="81" width="18" bestFit="1" customWidth="1"/>
    <col min="82" max="82" width="18.42578125" bestFit="1" customWidth="1"/>
    <col min="83" max="84" width="19.140625" bestFit="1" customWidth="1"/>
    <col min="85" max="85" width="18" bestFit="1" customWidth="1"/>
    <col min="86" max="86" width="18.42578125" bestFit="1" customWidth="1"/>
    <col min="87" max="88" width="19.140625" bestFit="1" customWidth="1"/>
    <col min="89" max="89" width="18" bestFit="1" customWidth="1"/>
    <col min="90" max="90" width="18.42578125" bestFit="1" customWidth="1"/>
    <col min="91" max="92" width="19.140625" bestFit="1" customWidth="1"/>
    <col min="93" max="93" width="18" bestFit="1" customWidth="1"/>
    <col min="94" max="94" width="18.42578125" bestFit="1" customWidth="1"/>
    <col min="95" max="96" width="19.140625" bestFit="1" customWidth="1"/>
    <col min="97" max="97" width="18" bestFit="1" customWidth="1"/>
    <col min="98" max="98" width="18.42578125" bestFit="1" customWidth="1"/>
    <col min="99" max="100" width="19.140625" bestFit="1" customWidth="1"/>
    <col min="101" max="101" width="18" bestFit="1" customWidth="1"/>
    <col min="102" max="102" width="18.42578125" bestFit="1" customWidth="1"/>
    <col min="103" max="104" width="19.140625" bestFit="1" customWidth="1"/>
    <col min="105" max="105" width="18" bestFit="1" customWidth="1"/>
    <col min="106" max="106" width="18.42578125" bestFit="1" customWidth="1"/>
    <col min="107" max="108" width="19.140625" bestFit="1" customWidth="1"/>
    <col min="109" max="109" width="18" bestFit="1" customWidth="1"/>
    <col min="110" max="110" width="18.42578125" bestFit="1" customWidth="1"/>
    <col min="111" max="112" width="19.140625" bestFit="1" customWidth="1"/>
    <col min="113" max="113" width="18" bestFit="1" customWidth="1"/>
    <col min="114" max="114" width="18.42578125" bestFit="1" customWidth="1"/>
    <col min="115" max="116" width="19.140625" bestFit="1" customWidth="1"/>
    <col min="117" max="117" width="18" bestFit="1" customWidth="1"/>
    <col min="118" max="118" width="18.42578125" bestFit="1" customWidth="1"/>
    <col min="119" max="120" width="19.140625" bestFit="1" customWidth="1"/>
    <col min="121" max="121" width="18" bestFit="1" customWidth="1"/>
    <col min="122" max="122" width="18.42578125" bestFit="1" customWidth="1"/>
    <col min="123" max="124" width="19.140625" bestFit="1" customWidth="1"/>
    <col min="125" max="125" width="18" bestFit="1" customWidth="1"/>
    <col min="126" max="126" width="18.42578125" bestFit="1" customWidth="1"/>
    <col min="127" max="128" width="19.140625" bestFit="1" customWidth="1"/>
    <col min="129" max="129" width="18" bestFit="1" customWidth="1"/>
    <col min="130" max="130" width="18.42578125" bestFit="1" customWidth="1"/>
    <col min="131" max="132" width="19.140625" bestFit="1" customWidth="1"/>
    <col min="133" max="133" width="18.28515625" customWidth="1"/>
    <col min="134" max="145" width="11.42578125" customWidth="1"/>
  </cols>
  <sheetData>
    <row r="1" spans="1:145" ht="206.25" hidden="1" customHeight="1">
      <c r="A1" s="384" t="s">
        <v>190</v>
      </c>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6"/>
      <c r="BZ1" s="366"/>
      <c r="CA1" s="366"/>
      <c r="CB1" s="366"/>
      <c r="CC1" s="367"/>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4"/>
      <c r="EF1" s="13"/>
      <c r="EG1" s="14"/>
      <c r="EH1" s="13"/>
      <c r="EI1" s="13"/>
      <c r="EJ1" s="13"/>
      <c r="EK1" s="13"/>
      <c r="EL1" s="13"/>
      <c r="EM1" s="13"/>
      <c r="EN1" s="13"/>
      <c r="EO1" s="13"/>
    </row>
    <row r="2" spans="1:145" ht="15" customHeight="1">
      <c r="A2" s="385" t="s">
        <v>191</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6"/>
      <c r="BZ2" s="366"/>
      <c r="CA2" s="366"/>
      <c r="CB2" s="366"/>
      <c r="CC2" s="367"/>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4"/>
      <c r="EF2" s="13"/>
      <c r="EG2" s="14"/>
      <c r="EH2" s="13"/>
      <c r="EI2" s="13"/>
      <c r="EJ2" s="13"/>
      <c r="EK2" s="13"/>
      <c r="EL2" s="13"/>
      <c r="EM2" s="13"/>
      <c r="EN2" s="13"/>
      <c r="EO2" s="13"/>
    </row>
    <row r="3" spans="1:145" ht="17.25" customHeight="1">
      <c r="A3" s="386" t="s">
        <v>192</v>
      </c>
      <c r="B3" s="387"/>
      <c r="C3" s="388"/>
      <c r="D3" s="384"/>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6"/>
      <c r="BZ3" s="366"/>
      <c r="CA3" s="366"/>
      <c r="CB3" s="366"/>
      <c r="CC3" s="367"/>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4"/>
      <c r="EF3" s="13"/>
      <c r="EG3" s="14"/>
      <c r="EH3" s="13"/>
      <c r="EI3" s="13"/>
      <c r="EJ3" s="13"/>
      <c r="EK3" s="13"/>
      <c r="EL3" s="13"/>
      <c r="EM3" s="13"/>
      <c r="EN3" s="13"/>
      <c r="EO3" s="13"/>
    </row>
    <row r="4" spans="1:145" ht="14.25" customHeight="1">
      <c r="A4" s="15" t="s">
        <v>193</v>
      </c>
      <c r="B4" s="16"/>
      <c r="C4" s="16"/>
      <c r="D4" s="389"/>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6"/>
      <c r="BZ4" s="366"/>
      <c r="CA4" s="366"/>
      <c r="CB4" s="366"/>
      <c r="CC4" s="367"/>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4"/>
      <c r="EF4" s="13"/>
      <c r="EG4" s="14"/>
      <c r="EH4" s="13"/>
      <c r="EI4" s="13"/>
      <c r="EJ4" s="13"/>
      <c r="EK4" s="13"/>
      <c r="EL4" s="13"/>
      <c r="EM4" s="13"/>
      <c r="EN4" s="13"/>
      <c r="EO4" s="13"/>
    </row>
    <row r="5" spans="1:145" ht="12.75" customHeight="1">
      <c r="A5" s="15" t="s">
        <v>194</v>
      </c>
      <c r="B5" s="16"/>
      <c r="C5" s="16"/>
      <c r="D5" s="389"/>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6"/>
      <c r="BZ5" s="366"/>
      <c r="CA5" s="366"/>
      <c r="CB5" s="366"/>
      <c r="CC5" s="367"/>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4"/>
      <c r="EF5" s="13"/>
      <c r="EG5" s="14"/>
      <c r="EH5" s="13"/>
      <c r="EI5" s="13"/>
      <c r="EJ5" s="13"/>
      <c r="EK5" s="13"/>
      <c r="EL5" s="13"/>
      <c r="EM5" s="13"/>
      <c r="EN5" s="13"/>
      <c r="EO5" s="13"/>
    </row>
    <row r="6" spans="1:145" ht="15" customHeight="1">
      <c r="A6" s="15" t="s">
        <v>195</v>
      </c>
      <c r="B6" s="16"/>
      <c r="C6" s="16"/>
      <c r="D6" s="389"/>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6"/>
      <c r="BZ6" s="366"/>
      <c r="CA6" s="366"/>
      <c r="CB6" s="366"/>
      <c r="CC6" s="367"/>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4"/>
      <c r="EF6" s="13"/>
      <c r="EG6" s="14"/>
      <c r="EH6" s="13"/>
      <c r="EI6" s="13"/>
      <c r="EJ6" s="13"/>
      <c r="EK6" s="13"/>
      <c r="EL6" s="13"/>
      <c r="EM6" s="13"/>
      <c r="EN6" s="13"/>
      <c r="EO6" s="13"/>
    </row>
    <row r="7" spans="1:145" ht="15" customHeight="1">
      <c r="A7" s="15" t="s">
        <v>196</v>
      </c>
      <c r="B7" s="390" t="s">
        <v>37</v>
      </c>
      <c r="C7" s="366"/>
      <c r="D7" s="366"/>
      <c r="E7" s="367"/>
      <c r="F7" s="17" t="s">
        <v>197</v>
      </c>
      <c r="G7" s="391" t="s">
        <v>83</v>
      </c>
      <c r="H7" s="366"/>
      <c r="I7" s="392"/>
      <c r="J7" s="393"/>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6"/>
      <c r="BZ7" s="366"/>
      <c r="CA7" s="366"/>
      <c r="CB7" s="366"/>
      <c r="CC7" s="367"/>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4"/>
      <c r="EF7" s="13"/>
      <c r="EG7" s="14"/>
      <c r="EH7" s="13"/>
      <c r="EI7" s="13"/>
      <c r="EJ7" s="13"/>
      <c r="EK7" s="13"/>
      <c r="EL7" s="13"/>
      <c r="EM7" s="13"/>
      <c r="EN7" s="13"/>
      <c r="EO7" s="13"/>
    </row>
    <row r="8" spans="1:145" ht="21" customHeight="1">
      <c r="A8" s="18" t="s">
        <v>198</v>
      </c>
      <c r="B8" s="391" t="s">
        <v>199</v>
      </c>
      <c r="C8" s="366"/>
      <c r="D8" s="367"/>
      <c r="E8" s="19" t="s">
        <v>200</v>
      </c>
      <c r="F8" s="391" t="s">
        <v>201</v>
      </c>
      <c r="G8" s="366"/>
      <c r="H8" s="366"/>
      <c r="I8" s="366"/>
      <c r="J8" s="392"/>
      <c r="K8" s="20"/>
      <c r="L8" s="20"/>
      <c r="M8" s="20"/>
      <c r="N8" s="21"/>
      <c r="O8" s="394"/>
      <c r="P8" s="366"/>
      <c r="Q8" s="366"/>
      <c r="R8" s="366"/>
      <c r="S8" s="366"/>
      <c r="T8" s="366"/>
      <c r="U8" s="366"/>
      <c r="V8" s="366"/>
      <c r="W8" s="366"/>
      <c r="X8" s="366"/>
      <c r="Y8" s="366"/>
      <c r="Z8" s="366"/>
      <c r="AA8" s="366"/>
      <c r="AB8" s="366"/>
      <c r="AC8" s="366"/>
      <c r="AD8" s="367"/>
      <c r="AE8" s="395"/>
      <c r="AF8" s="360"/>
      <c r="AG8" s="361"/>
      <c r="AH8" s="22"/>
      <c r="AI8" s="23"/>
      <c r="AJ8" s="24" t="s">
        <v>202</v>
      </c>
      <c r="AK8" s="359" t="s">
        <v>203</v>
      </c>
      <c r="AL8" s="360"/>
      <c r="AM8" s="361"/>
      <c r="AN8" s="25"/>
      <c r="AO8" s="25"/>
      <c r="AP8" s="25"/>
      <c r="AQ8" s="25"/>
      <c r="AR8" s="25"/>
      <c r="AS8" s="26"/>
      <c r="AT8" s="24" t="s">
        <v>204</v>
      </c>
      <c r="AU8" s="362"/>
      <c r="AV8" s="360"/>
      <c r="AW8" s="360"/>
      <c r="AX8" s="360"/>
      <c r="AY8" s="360"/>
      <c r="AZ8" s="360"/>
      <c r="BA8" s="360"/>
      <c r="BB8" s="360"/>
      <c r="BC8" s="360"/>
      <c r="BD8" s="360"/>
      <c r="BE8" s="360"/>
      <c r="BF8" s="360"/>
      <c r="BG8" s="360"/>
      <c r="BH8" s="360"/>
      <c r="BI8" s="360"/>
      <c r="BJ8" s="360"/>
      <c r="BK8" s="360"/>
      <c r="BL8" s="361"/>
      <c r="BM8" s="20"/>
      <c r="BN8" s="365"/>
      <c r="BO8" s="366"/>
      <c r="BP8" s="366"/>
      <c r="BQ8" s="366"/>
      <c r="BR8" s="366"/>
      <c r="BS8" s="366"/>
      <c r="BT8" s="366"/>
      <c r="BU8" s="366"/>
      <c r="BV8" s="366"/>
      <c r="BW8" s="366"/>
      <c r="BX8" s="366"/>
      <c r="BY8" s="366"/>
      <c r="BZ8" s="366"/>
      <c r="CA8" s="366"/>
      <c r="CB8" s="366"/>
      <c r="CC8" s="36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8"/>
      <c r="EF8" s="27"/>
      <c r="EG8" s="28"/>
      <c r="EH8" s="27"/>
      <c r="EI8" s="27"/>
      <c r="EJ8" s="27"/>
      <c r="EK8" s="27"/>
      <c r="EL8" s="27"/>
      <c r="EM8" s="27"/>
      <c r="EN8" s="27"/>
      <c r="EO8" s="27"/>
    </row>
    <row r="9" spans="1:145" ht="25.5" customHeight="1">
      <c r="A9" s="368" t="s">
        <v>205</v>
      </c>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369"/>
      <c r="BG9" s="369"/>
      <c r="BH9" s="369"/>
      <c r="BI9" s="369"/>
      <c r="BJ9" s="369"/>
      <c r="BK9" s="369"/>
      <c r="BL9" s="369"/>
      <c r="BM9" s="369"/>
      <c r="BN9" s="369"/>
      <c r="BO9" s="369"/>
      <c r="BP9" s="369"/>
      <c r="BQ9" s="369"/>
      <c r="BR9" s="369"/>
      <c r="BS9" s="369"/>
      <c r="BT9" s="369"/>
      <c r="BU9" s="369"/>
      <c r="BV9" s="369"/>
      <c r="BW9" s="369"/>
      <c r="BX9" s="369"/>
      <c r="BY9" s="369"/>
      <c r="BZ9" s="369"/>
      <c r="CA9" s="369"/>
      <c r="CB9" s="369"/>
      <c r="CC9" s="370"/>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4"/>
      <c r="EF9" s="13"/>
      <c r="EG9" s="14"/>
      <c r="EH9" s="13"/>
      <c r="EI9" s="13"/>
      <c r="EJ9" s="13"/>
      <c r="EK9" s="13"/>
      <c r="EL9" s="13"/>
      <c r="EM9" s="13"/>
      <c r="EN9" s="13"/>
      <c r="EO9" s="13"/>
    </row>
    <row r="10" spans="1:145" ht="42" customHeight="1">
      <c r="A10" s="29" t="s">
        <v>206</v>
      </c>
      <c r="B10" s="30" t="s">
        <v>207</v>
      </c>
      <c r="C10" s="371" t="s">
        <v>208</v>
      </c>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3"/>
      <c r="AG10" s="374" t="s">
        <v>209</v>
      </c>
      <c r="AH10" s="372"/>
      <c r="AI10" s="372"/>
      <c r="AJ10" s="372"/>
      <c r="AK10" s="372"/>
      <c r="AL10" s="372"/>
      <c r="AM10" s="372"/>
      <c r="AN10" s="372"/>
      <c r="AO10" s="372"/>
      <c r="AP10" s="372"/>
      <c r="AQ10" s="372"/>
      <c r="AR10" s="375"/>
      <c r="AS10" s="396" t="s">
        <v>210</v>
      </c>
      <c r="AT10" s="378"/>
      <c r="AU10" s="376"/>
      <c r="AV10" s="377"/>
      <c r="AW10" s="377"/>
      <c r="AX10" s="377"/>
      <c r="AY10" s="377"/>
      <c r="AZ10" s="377"/>
      <c r="BA10" s="377"/>
      <c r="BB10" s="377"/>
      <c r="BC10" s="377"/>
      <c r="BD10" s="377"/>
      <c r="BE10" s="377"/>
      <c r="BF10" s="377"/>
      <c r="BG10" s="377"/>
      <c r="BH10" s="377"/>
      <c r="BI10" s="377"/>
      <c r="BJ10" s="377"/>
      <c r="BK10" s="378"/>
      <c r="BL10" s="31" t="s">
        <v>211</v>
      </c>
      <c r="BM10" s="382"/>
      <c r="BN10" s="372"/>
      <c r="BO10" s="372"/>
      <c r="BP10" s="372"/>
      <c r="BQ10" s="372"/>
      <c r="BR10" s="372"/>
      <c r="BS10" s="372"/>
      <c r="BT10" s="372"/>
      <c r="BU10" s="372"/>
      <c r="BV10" s="372"/>
      <c r="BW10" s="372"/>
      <c r="BX10" s="372"/>
      <c r="BY10" s="372"/>
      <c r="BZ10" s="372"/>
      <c r="CA10" s="372"/>
      <c r="CB10" s="372"/>
      <c r="CC10" s="372"/>
      <c r="CD10" s="372"/>
      <c r="CE10" s="372"/>
      <c r="CF10" s="372"/>
      <c r="CG10" s="372"/>
      <c r="CH10" s="372"/>
      <c r="CI10" s="372"/>
      <c r="CJ10" s="372"/>
      <c r="CK10" s="372"/>
      <c r="CL10" s="372"/>
      <c r="CM10" s="372"/>
      <c r="CN10" s="372"/>
      <c r="CO10" s="372"/>
      <c r="CP10" s="372"/>
      <c r="CQ10" s="372"/>
      <c r="CR10" s="372"/>
      <c r="CS10" s="372"/>
      <c r="CT10" s="372"/>
      <c r="CU10" s="372"/>
      <c r="CV10" s="372"/>
      <c r="CW10" s="372"/>
      <c r="CX10" s="372"/>
      <c r="CY10" s="372"/>
      <c r="CZ10" s="372"/>
      <c r="DA10" s="372"/>
      <c r="DB10" s="372"/>
      <c r="DC10" s="372"/>
      <c r="DD10" s="372"/>
      <c r="DE10" s="372"/>
      <c r="DF10" s="372"/>
      <c r="DG10" s="372"/>
      <c r="DH10" s="372"/>
      <c r="DI10" s="372"/>
      <c r="DJ10" s="372"/>
      <c r="DK10" s="372"/>
      <c r="DL10" s="372"/>
      <c r="DM10" s="372"/>
      <c r="DN10" s="372"/>
      <c r="DO10" s="372"/>
      <c r="DP10" s="372"/>
      <c r="DQ10" s="372"/>
      <c r="DR10" s="372"/>
      <c r="DS10" s="372"/>
      <c r="DT10" s="372"/>
      <c r="DU10" s="372"/>
      <c r="DV10" s="372"/>
      <c r="DW10" s="372"/>
      <c r="DX10" s="372"/>
      <c r="DY10" s="372"/>
      <c r="DZ10" s="372"/>
      <c r="EA10" s="372"/>
      <c r="EB10" s="372"/>
      <c r="EC10" s="373"/>
      <c r="ED10" s="374" t="s">
        <v>212</v>
      </c>
      <c r="EE10" s="372"/>
      <c r="EF10" s="372"/>
      <c r="EG10" s="372"/>
      <c r="EH10" s="372"/>
      <c r="EI10" s="373"/>
      <c r="EJ10" s="374" t="s">
        <v>213</v>
      </c>
      <c r="EK10" s="372"/>
      <c r="EL10" s="372"/>
      <c r="EM10" s="372"/>
      <c r="EN10" s="372"/>
      <c r="EO10" s="373"/>
    </row>
    <row r="11" spans="1:145" ht="35.25" customHeight="1">
      <c r="A11" s="32"/>
      <c r="B11" s="33"/>
      <c r="C11" s="34" t="s">
        <v>214</v>
      </c>
      <c r="D11" s="35" t="s">
        <v>215</v>
      </c>
      <c r="E11" s="34" t="s">
        <v>216</v>
      </c>
      <c r="F11" s="35" t="s">
        <v>217</v>
      </c>
      <c r="G11" s="35" t="s">
        <v>218</v>
      </c>
      <c r="H11" s="35" t="s">
        <v>219</v>
      </c>
      <c r="I11" s="36" t="s">
        <v>220</v>
      </c>
      <c r="J11" s="36" t="s">
        <v>221</v>
      </c>
      <c r="K11" s="363" t="s">
        <v>222</v>
      </c>
      <c r="L11" s="361"/>
      <c r="M11" s="363" t="s">
        <v>210</v>
      </c>
      <c r="N11" s="364"/>
      <c r="O11" s="383"/>
      <c r="P11" s="360"/>
      <c r="Q11" s="360"/>
      <c r="R11" s="360"/>
      <c r="S11" s="360"/>
      <c r="T11" s="360"/>
      <c r="U11" s="360"/>
      <c r="V11" s="360"/>
      <c r="W11" s="360"/>
      <c r="X11" s="360"/>
      <c r="Y11" s="360"/>
      <c r="Z11" s="360"/>
      <c r="AA11" s="360"/>
      <c r="AB11" s="360"/>
      <c r="AC11" s="360"/>
      <c r="AD11" s="360"/>
      <c r="AE11" s="364"/>
      <c r="AF11" s="37" t="s">
        <v>223</v>
      </c>
      <c r="AG11" s="34" t="s">
        <v>224</v>
      </c>
      <c r="AH11" s="35" t="s">
        <v>225</v>
      </c>
      <c r="AI11" s="38" t="s">
        <v>226</v>
      </c>
      <c r="AJ11" s="38" t="s">
        <v>227</v>
      </c>
      <c r="AK11" s="36" t="s">
        <v>49</v>
      </c>
      <c r="AL11" s="36" t="s">
        <v>228</v>
      </c>
      <c r="AM11" s="35" t="s">
        <v>218</v>
      </c>
      <c r="AN11" s="35" t="s">
        <v>219</v>
      </c>
      <c r="AO11" s="36" t="s">
        <v>220</v>
      </c>
      <c r="AP11" s="36" t="s">
        <v>221</v>
      </c>
      <c r="AQ11" s="363" t="s">
        <v>222</v>
      </c>
      <c r="AR11" s="361"/>
      <c r="AS11" s="397"/>
      <c r="AT11" s="388"/>
      <c r="AU11" s="379"/>
      <c r="AV11" s="380"/>
      <c r="AW11" s="380"/>
      <c r="AX11" s="380"/>
      <c r="AY11" s="380"/>
      <c r="AZ11" s="380"/>
      <c r="BA11" s="380"/>
      <c r="BB11" s="380"/>
      <c r="BC11" s="380"/>
      <c r="BD11" s="380"/>
      <c r="BE11" s="380"/>
      <c r="BF11" s="380"/>
      <c r="BG11" s="380"/>
      <c r="BH11" s="380"/>
      <c r="BI11" s="380"/>
      <c r="BJ11" s="380"/>
      <c r="BK11" s="381"/>
      <c r="BL11" s="35"/>
      <c r="BM11" s="363">
        <v>2022</v>
      </c>
      <c r="BN11" s="360"/>
      <c r="BO11" s="360"/>
      <c r="BP11" s="364"/>
      <c r="BQ11" s="363">
        <v>2023</v>
      </c>
      <c r="BR11" s="360"/>
      <c r="BS11" s="360"/>
      <c r="BT11" s="364"/>
      <c r="BU11" s="363">
        <v>2024</v>
      </c>
      <c r="BV11" s="360"/>
      <c r="BW11" s="360"/>
      <c r="BX11" s="364"/>
      <c r="BY11" s="363">
        <v>2025</v>
      </c>
      <c r="BZ11" s="360"/>
      <c r="CA11" s="360"/>
      <c r="CB11" s="364"/>
      <c r="CC11" s="363">
        <v>2026</v>
      </c>
      <c r="CD11" s="360"/>
      <c r="CE11" s="360"/>
      <c r="CF11" s="364"/>
      <c r="CG11" s="363">
        <v>2027</v>
      </c>
      <c r="CH11" s="360"/>
      <c r="CI11" s="360"/>
      <c r="CJ11" s="364"/>
      <c r="CK11" s="363">
        <v>2028</v>
      </c>
      <c r="CL11" s="360"/>
      <c r="CM11" s="360"/>
      <c r="CN11" s="364"/>
      <c r="CO11" s="363">
        <v>2029</v>
      </c>
      <c r="CP11" s="360"/>
      <c r="CQ11" s="360"/>
      <c r="CR11" s="364"/>
      <c r="CS11" s="363">
        <v>2030</v>
      </c>
      <c r="CT11" s="360"/>
      <c r="CU11" s="360"/>
      <c r="CV11" s="364"/>
      <c r="CW11" s="363">
        <v>2031</v>
      </c>
      <c r="CX11" s="360"/>
      <c r="CY11" s="360"/>
      <c r="CZ11" s="364"/>
      <c r="DA11" s="363">
        <v>2032</v>
      </c>
      <c r="DB11" s="360"/>
      <c r="DC11" s="360"/>
      <c r="DD11" s="364"/>
      <c r="DE11" s="363">
        <v>2033</v>
      </c>
      <c r="DF11" s="360"/>
      <c r="DG11" s="360"/>
      <c r="DH11" s="364"/>
      <c r="DI11" s="363">
        <v>2034</v>
      </c>
      <c r="DJ11" s="360"/>
      <c r="DK11" s="360"/>
      <c r="DL11" s="364"/>
      <c r="DM11" s="363">
        <v>2035</v>
      </c>
      <c r="DN11" s="360"/>
      <c r="DO11" s="360"/>
      <c r="DP11" s="364"/>
      <c r="DQ11" s="363">
        <v>2036</v>
      </c>
      <c r="DR11" s="360"/>
      <c r="DS11" s="360"/>
      <c r="DT11" s="364"/>
      <c r="DU11" s="363">
        <v>2037</v>
      </c>
      <c r="DV11" s="360"/>
      <c r="DW11" s="360"/>
      <c r="DX11" s="364"/>
      <c r="DY11" s="363">
        <v>2038</v>
      </c>
      <c r="DZ11" s="360"/>
      <c r="EA11" s="360"/>
      <c r="EB11" s="364"/>
      <c r="EC11" s="39" t="s">
        <v>229</v>
      </c>
      <c r="ED11" s="40" t="s">
        <v>230</v>
      </c>
      <c r="EE11" s="41" t="s">
        <v>231</v>
      </c>
      <c r="EF11" s="42" t="s">
        <v>232</v>
      </c>
      <c r="EG11" s="42" t="s">
        <v>233</v>
      </c>
      <c r="EH11" s="42" t="s">
        <v>234</v>
      </c>
      <c r="EI11" s="43" t="s">
        <v>235</v>
      </c>
      <c r="EJ11" s="40" t="s">
        <v>230</v>
      </c>
      <c r="EK11" s="44" t="s">
        <v>231</v>
      </c>
      <c r="EL11" s="42" t="s">
        <v>232</v>
      </c>
      <c r="EM11" s="42" t="s">
        <v>233</v>
      </c>
      <c r="EN11" s="42" t="s">
        <v>234</v>
      </c>
      <c r="EO11" s="43" t="s">
        <v>235</v>
      </c>
    </row>
    <row r="12" spans="1:145" ht="13.5" customHeight="1">
      <c r="A12" s="45"/>
      <c r="B12" s="46"/>
      <c r="C12" s="47"/>
      <c r="D12" s="48"/>
      <c r="E12" s="47"/>
      <c r="F12" s="48"/>
      <c r="G12" s="48"/>
      <c r="H12" s="48"/>
      <c r="I12" s="49"/>
      <c r="J12" s="49"/>
      <c r="K12" s="50" t="s">
        <v>236</v>
      </c>
      <c r="L12" s="51" t="s">
        <v>237</v>
      </c>
      <c r="M12" s="52" t="s">
        <v>238</v>
      </c>
      <c r="N12" s="52" t="s">
        <v>239</v>
      </c>
      <c r="O12" s="52" t="s">
        <v>240</v>
      </c>
      <c r="P12" s="52" t="s">
        <v>241</v>
      </c>
      <c r="Q12" s="52" t="s">
        <v>242</v>
      </c>
      <c r="R12" s="52" t="s">
        <v>243</v>
      </c>
      <c r="S12" s="52" t="s">
        <v>244</v>
      </c>
      <c r="T12" s="52" t="s">
        <v>245</v>
      </c>
      <c r="U12" s="52" t="s">
        <v>246</v>
      </c>
      <c r="V12" s="52" t="s">
        <v>247</v>
      </c>
      <c r="W12" s="52" t="s">
        <v>248</v>
      </c>
      <c r="X12" s="52" t="s">
        <v>249</v>
      </c>
      <c r="Y12" s="52" t="s">
        <v>250</v>
      </c>
      <c r="Z12" s="52" t="s">
        <v>251</v>
      </c>
      <c r="AA12" s="52" t="s">
        <v>252</v>
      </c>
      <c r="AB12" s="52" t="s">
        <v>253</v>
      </c>
      <c r="AC12" s="52" t="s">
        <v>254</v>
      </c>
      <c r="AD12" s="52" t="s">
        <v>255</v>
      </c>
      <c r="AE12" s="52" t="s">
        <v>256</v>
      </c>
      <c r="AF12" s="53"/>
      <c r="AG12" s="47"/>
      <c r="AH12" s="48"/>
      <c r="AI12" s="52"/>
      <c r="AJ12" s="52"/>
      <c r="AK12" s="49"/>
      <c r="AL12" s="49"/>
      <c r="AM12" s="48"/>
      <c r="AN12" s="48"/>
      <c r="AO12" s="49"/>
      <c r="AP12" s="49"/>
      <c r="AQ12" s="50" t="s">
        <v>236</v>
      </c>
      <c r="AR12" s="51" t="s">
        <v>237</v>
      </c>
      <c r="AS12" s="52" t="s">
        <v>238</v>
      </c>
      <c r="AT12" s="52" t="s">
        <v>239</v>
      </c>
      <c r="AU12" s="52" t="s">
        <v>240</v>
      </c>
      <c r="AV12" s="54" t="s">
        <v>241</v>
      </c>
      <c r="AW12" s="52" t="s">
        <v>242</v>
      </c>
      <c r="AX12" s="54" t="s">
        <v>243</v>
      </c>
      <c r="AY12" s="52" t="s">
        <v>244</v>
      </c>
      <c r="AZ12" s="54" t="s">
        <v>245</v>
      </c>
      <c r="BA12" s="52" t="s">
        <v>246</v>
      </c>
      <c r="BB12" s="54" t="s">
        <v>247</v>
      </c>
      <c r="BC12" s="52" t="s">
        <v>248</v>
      </c>
      <c r="BD12" s="54" t="s">
        <v>249</v>
      </c>
      <c r="BE12" s="52" t="s">
        <v>250</v>
      </c>
      <c r="BF12" s="54" t="s">
        <v>251</v>
      </c>
      <c r="BG12" s="54" t="s">
        <v>252</v>
      </c>
      <c r="BH12" s="54" t="s">
        <v>253</v>
      </c>
      <c r="BI12" s="54" t="s">
        <v>254</v>
      </c>
      <c r="BJ12" s="54" t="s">
        <v>255</v>
      </c>
      <c r="BK12" s="54" t="s">
        <v>256</v>
      </c>
      <c r="BL12" s="48"/>
      <c r="BM12" s="52" t="s">
        <v>257</v>
      </c>
      <c r="BN12" s="52" t="s">
        <v>258</v>
      </c>
      <c r="BO12" s="52" t="s">
        <v>259</v>
      </c>
      <c r="BP12" s="55" t="s">
        <v>260</v>
      </c>
      <c r="BQ12" s="52" t="s">
        <v>257</v>
      </c>
      <c r="BR12" s="52" t="s">
        <v>261</v>
      </c>
      <c r="BS12" s="52" t="s">
        <v>259</v>
      </c>
      <c r="BT12" s="55" t="s">
        <v>260</v>
      </c>
      <c r="BU12" s="52" t="s">
        <v>257</v>
      </c>
      <c r="BV12" s="52" t="s">
        <v>258</v>
      </c>
      <c r="BW12" s="52" t="s">
        <v>259</v>
      </c>
      <c r="BX12" s="55" t="s">
        <v>260</v>
      </c>
      <c r="BY12" s="52" t="s">
        <v>257</v>
      </c>
      <c r="BZ12" s="52" t="s">
        <v>258</v>
      </c>
      <c r="CA12" s="52" t="s">
        <v>259</v>
      </c>
      <c r="CB12" s="55" t="s">
        <v>260</v>
      </c>
      <c r="CC12" s="52" t="s">
        <v>257</v>
      </c>
      <c r="CD12" s="52" t="s">
        <v>258</v>
      </c>
      <c r="CE12" s="52" t="s">
        <v>259</v>
      </c>
      <c r="CF12" s="55" t="s">
        <v>260</v>
      </c>
      <c r="CG12" s="52" t="s">
        <v>257</v>
      </c>
      <c r="CH12" s="52" t="s">
        <v>261</v>
      </c>
      <c r="CI12" s="52" t="s">
        <v>259</v>
      </c>
      <c r="CJ12" s="55" t="s">
        <v>260</v>
      </c>
      <c r="CK12" s="52" t="s">
        <v>257</v>
      </c>
      <c r="CL12" s="52" t="s">
        <v>258</v>
      </c>
      <c r="CM12" s="52" t="s">
        <v>259</v>
      </c>
      <c r="CN12" s="55" t="s">
        <v>260</v>
      </c>
      <c r="CO12" s="52" t="s">
        <v>257</v>
      </c>
      <c r="CP12" s="52" t="s">
        <v>258</v>
      </c>
      <c r="CQ12" s="52" t="s">
        <v>259</v>
      </c>
      <c r="CR12" s="55" t="s">
        <v>260</v>
      </c>
      <c r="CS12" s="52" t="s">
        <v>257</v>
      </c>
      <c r="CT12" s="52" t="s">
        <v>258</v>
      </c>
      <c r="CU12" s="52" t="s">
        <v>259</v>
      </c>
      <c r="CV12" s="55" t="s">
        <v>260</v>
      </c>
      <c r="CW12" s="52" t="s">
        <v>257</v>
      </c>
      <c r="CX12" s="52" t="s">
        <v>261</v>
      </c>
      <c r="CY12" s="52" t="s">
        <v>259</v>
      </c>
      <c r="CZ12" s="55" t="s">
        <v>260</v>
      </c>
      <c r="DA12" s="52" t="s">
        <v>257</v>
      </c>
      <c r="DB12" s="52" t="s">
        <v>258</v>
      </c>
      <c r="DC12" s="52" t="s">
        <v>259</v>
      </c>
      <c r="DD12" s="55" t="s">
        <v>260</v>
      </c>
      <c r="DE12" s="52" t="s">
        <v>257</v>
      </c>
      <c r="DF12" s="52" t="s">
        <v>258</v>
      </c>
      <c r="DG12" s="52" t="s">
        <v>259</v>
      </c>
      <c r="DH12" s="55" t="s">
        <v>260</v>
      </c>
      <c r="DI12" s="52" t="s">
        <v>257</v>
      </c>
      <c r="DJ12" s="52" t="s">
        <v>258</v>
      </c>
      <c r="DK12" s="52" t="s">
        <v>259</v>
      </c>
      <c r="DL12" s="55" t="s">
        <v>260</v>
      </c>
      <c r="DM12" s="52" t="s">
        <v>257</v>
      </c>
      <c r="DN12" s="52" t="s">
        <v>258</v>
      </c>
      <c r="DO12" s="52" t="s">
        <v>259</v>
      </c>
      <c r="DP12" s="55" t="s">
        <v>260</v>
      </c>
      <c r="DQ12" s="52" t="s">
        <v>257</v>
      </c>
      <c r="DR12" s="52" t="s">
        <v>258</v>
      </c>
      <c r="DS12" s="52" t="s">
        <v>259</v>
      </c>
      <c r="DT12" s="55" t="s">
        <v>260</v>
      </c>
      <c r="DU12" s="52" t="s">
        <v>257</v>
      </c>
      <c r="DV12" s="52" t="s">
        <v>258</v>
      </c>
      <c r="DW12" s="52" t="s">
        <v>259</v>
      </c>
      <c r="DX12" s="55" t="s">
        <v>260</v>
      </c>
      <c r="DY12" s="52" t="s">
        <v>257</v>
      </c>
      <c r="DZ12" s="52" t="s">
        <v>258</v>
      </c>
      <c r="EA12" s="52" t="s">
        <v>259</v>
      </c>
      <c r="EB12" s="55" t="s">
        <v>260</v>
      </c>
      <c r="EC12" s="56"/>
      <c r="ED12" s="57"/>
      <c r="EE12" s="58"/>
      <c r="EF12" s="52"/>
      <c r="EG12" s="52"/>
      <c r="EH12" s="52"/>
      <c r="EI12" s="53"/>
      <c r="EJ12" s="57"/>
      <c r="EK12" s="59"/>
      <c r="EL12" s="52"/>
      <c r="EM12" s="52"/>
      <c r="EN12" s="52"/>
      <c r="EO12" s="53"/>
    </row>
    <row r="13" spans="1:145" ht="146.25" customHeight="1">
      <c r="A13" s="60" t="s">
        <v>262</v>
      </c>
      <c r="B13" s="16">
        <v>32</v>
      </c>
      <c r="C13" s="61" t="s">
        <v>263</v>
      </c>
      <c r="D13" s="16">
        <v>20</v>
      </c>
      <c r="E13" s="61" t="s">
        <v>264</v>
      </c>
      <c r="F13" s="61" t="s">
        <v>265</v>
      </c>
      <c r="G13" s="61" t="s">
        <v>266</v>
      </c>
      <c r="H13" s="61" t="s">
        <v>26</v>
      </c>
      <c r="I13" s="61" t="s">
        <v>95</v>
      </c>
      <c r="J13" s="61" t="s">
        <v>267</v>
      </c>
      <c r="K13" s="61" t="s">
        <v>268</v>
      </c>
      <c r="L13" s="61" t="s">
        <v>269</v>
      </c>
      <c r="M13" s="62">
        <v>44562</v>
      </c>
      <c r="N13" s="62">
        <v>50770</v>
      </c>
      <c r="O13" s="61">
        <v>0.85</v>
      </c>
      <c r="P13" s="61">
        <v>0.9</v>
      </c>
      <c r="Q13" s="61">
        <v>0.95</v>
      </c>
      <c r="R13" s="61">
        <v>0.98</v>
      </c>
      <c r="S13" s="61">
        <v>0.98</v>
      </c>
      <c r="T13" s="61">
        <v>0.99</v>
      </c>
      <c r="U13" s="61">
        <v>1</v>
      </c>
      <c r="V13" s="61">
        <v>1</v>
      </c>
      <c r="W13" s="61">
        <v>1</v>
      </c>
      <c r="X13" s="61">
        <v>1</v>
      </c>
      <c r="Y13" s="61">
        <v>1</v>
      </c>
      <c r="Z13" s="61">
        <v>1</v>
      </c>
      <c r="AA13" s="61">
        <v>1</v>
      </c>
      <c r="AB13" s="61">
        <v>1</v>
      </c>
      <c r="AC13" s="61">
        <v>1</v>
      </c>
      <c r="AD13" s="61">
        <v>1</v>
      </c>
      <c r="AE13" s="61">
        <v>1</v>
      </c>
      <c r="AF13" s="61">
        <v>1</v>
      </c>
      <c r="AG13" s="61" t="s">
        <v>270</v>
      </c>
      <c r="AH13" s="61">
        <v>5</v>
      </c>
      <c r="AI13" s="61" t="s">
        <v>271</v>
      </c>
      <c r="AJ13" s="61" t="s">
        <v>272</v>
      </c>
      <c r="AK13" s="63" t="s">
        <v>72</v>
      </c>
      <c r="AL13" s="61" t="s">
        <v>273</v>
      </c>
      <c r="AM13" s="61" t="s">
        <v>274</v>
      </c>
      <c r="AN13" s="61" t="s">
        <v>26</v>
      </c>
      <c r="AO13" s="61" t="s">
        <v>95</v>
      </c>
      <c r="AP13" s="61" t="s">
        <v>269</v>
      </c>
      <c r="AQ13" s="64">
        <v>0.16</v>
      </c>
      <c r="AR13" s="61">
        <v>2019</v>
      </c>
      <c r="AS13" s="62">
        <v>44562</v>
      </c>
      <c r="AT13" s="62">
        <v>50770</v>
      </c>
      <c r="AU13" s="64">
        <v>0.24</v>
      </c>
      <c r="AV13" s="64">
        <v>0.25</v>
      </c>
      <c r="AW13" s="64">
        <v>0.25</v>
      </c>
      <c r="AX13" s="64">
        <v>0.25</v>
      </c>
      <c r="AY13" s="64">
        <v>0.25</v>
      </c>
      <c r="AZ13" s="64">
        <v>0.25</v>
      </c>
      <c r="BA13" s="64">
        <v>0.25</v>
      </c>
      <c r="BB13" s="64">
        <v>0.26</v>
      </c>
      <c r="BC13" s="64">
        <v>0.26</v>
      </c>
      <c r="BD13" s="64">
        <v>0.26</v>
      </c>
      <c r="BE13" s="64">
        <v>0.26</v>
      </c>
      <c r="BF13" s="64">
        <v>0.26</v>
      </c>
      <c r="BG13" s="64">
        <v>0.28000000000000003</v>
      </c>
      <c r="BH13" s="64">
        <v>0.28000000000000003</v>
      </c>
      <c r="BI13" s="64">
        <v>0.3</v>
      </c>
      <c r="BJ13" s="64">
        <v>0.3</v>
      </c>
      <c r="BK13" s="64">
        <v>0.3</v>
      </c>
      <c r="BL13" s="64">
        <v>0.3</v>
      </c>
      <c r="BM13" s="65">
        <v>94</v>
      </c>
      <c r="BN13" s="65" t="s">
        <v>268</v>
      </c>
      <c r="BO13" s="61" t="s">
        <v>76</v>
      </c>
      <c r="BP13" s="61">
        <v>7560</v>
      </c>
      <c r="BQ13" s="65">
        <v>94</v>
      </c>
      <c r="BR13" s="65" t="s">
        <v>268</v>
      </c>
      <c r="BS13" s="61" t="s">
        <v>76</v>
      </c>
      <c r="BT13" s="61">
        <v>7560</v>
      </c>
      <c r="BU13" s="65">
        <f t="shared" ref="BU13:BU27" si="0">(BQ13+(BQ13*3.6%))</f>
        <v>97.384</v>
      </c>
      <c r="BV13" s="65" t="s">
        <v>268</v>
      </c>
      <c r="BW13" s="61" t="s">
        <v>76</v>
      </c>
      <c r="BX13" s="61">
        <v>7560</v>
      </c>
      <c r="BY13" s="65">
        <f t="shared" ref="BY13:BY27" si="1">(BU13+(BU13*3.6%))</f>
        <v>100.889824</v>
      </c>
      <c r="BZ13" s="65" t="s">
        <v>268</v>
      </c>
      <c r="CA13" s="61" t="s">
        <v>76</v>
      </c>
      <c r="CB13" s="61" t="s">
        <v>275</v>
      </c>
      <c r="CC13" s="65">
        <f t="shared" ref="CC13:CC27" si="2">(BY13+(BY13*3.6%))</f>
        <v>104.52185766400001</v>
      </c>
      <c r="CD13" s="65" t="s">
        <v>268</v>
      </c>
      <c r="CE13" s="64" t="s">
        <v>76</v>
      </c>
      <c r="CF13" s="61" t="s">
        <v>276</v>
      </c>
      <c r="CG13" s="65">
        <f t="shared" ref="CG13:CG27" si="3">(CC13+(CC13*3.6%))</f>
        <v>108.28464453990401</v>
      </c>
      <c r="CH13" s="65" t="s">
        <v>268</v>
      </c>
      <c r="CI13" s="61" t="s">
        <v>76</v>
      </c>
      <c r="CJ13" s="61" t="s">
        <v>276</v>
      </c>
      <c r="CK13" s="65">
        <f t="shared" ref="CK13:CK27" si="4">(CG13+(CG13*3.6%))</f>
        <v>112.18289174334055</v>
      </c>
      <c r="CL13" s="65" t="s">
        <v>268</v>
      </c>
      <c r="CM13" s="61" t="s">
        <v>76</v>
      </c>
      <c r="CN13" s="61" t="s">
        <v>276</v>
      </c>
      <c r="CO13" s="65">
        <f t="shared" ref="CO13:CO29" si="5">(CK13+(CK13*3.6%))</f>
        <v>116.2214758461008</v>
      </c>
      <c r="CP13" s="65" t="s">
        <v>268</v>
      </c>
      <c r="CQ13" s="61" t="s">
        <v>76</v>
      </c>
      <c r="CR13" s="61" t="s">
        <v>276</v>
      </c>
      <c r="CS13" s="65">
        <f t="shared" ref="CS13:CS29" si="6">(CO13+(CO13*3.6%))</f>
        <v>120.40544897656044</v>
      </c>
      <c r="CT13" s="65" t="s">
        <v>268</v>
      </c>
      <c r="CU13" s="61" t="s">
        <v>76</v>
      </c>
      <c r="CV13" s="61" t="s">
        <v>276</v>
      </c>
      <c r="CW13" s="65">
        <f t="shared" ref="CW13:CW29" si="7">(CS13+(CS13*3.6%))</f>
        <v>124.74004513971661</v>
      </c>
      <c r="CX13" s="65" t="s">
        <v>268</v>
      </c>
      <c r="CY13" s="61" t="s">
        <v>76</v>
      </c>
      <c r="CZ13" s="61" t="s">
        <v>276</v>
      </c>
      <c r="DA13" s="65">
        <f t="shared" ref="DA13:DA29" si="8">(CW13+(CW13*3.6%))</f>
        <v>129.23068676474642</v>
      </c>
      <c r="DB13" s="65" t="s">
        <v>268</v>
      </c>
      <c r="DC13" s="61" t="s">
        <v>76</v>
      </c>
      <c r="DD13" s="61" t="s">
        <v>276</v>
      </c>
      <c r="DE13" s="65">
        <f t="shared" ref="DE13:DE29" si="9">(DA13+(DA13*3.6%))</f>
        <v>133.8829914882773</v>
      </c>
      <c r="DF13" s="65" t="s">
        <v>268</v>
      </c>
      <c r="DG13" s="61" t="s">
        <v>76</v>
      </c>
      <c r="DH13" s="61" t="s">
        <v>276</v>
      </c>
      <c r="DI13" s="65">
        <f t="shared" ref="DI13:DI29" si="10">(DE13+(DE13*3.6%))</f>
        <v>138.70277918185528</v>
      </c>
      <c r="DJ13" s="65" t="s">
        <v>268</v>
      </c>
      <c r="DK13" s="61" t="s">
        <v>76</v>
      </c>
      <c r="DL13" s="61" t="s">
        <v>276</v>
      </c>
      <c r="DM13" s="65">
        <f t="shared" ref="DM13:DM29" si="11">(DI13+(DI13*3.6%))</f>
        <v>143.69607923240207</v>
      </c>
      <c r="DN13" s="65" t="s">
        <v>268</v>
      </c>
      <c r="DO13" s="61" t="s">
        <v>76</v>
      </c>
      <c r="DP13" s="61" t="s">
        <v>276</v>
      </c>
      <c r="DQ13" s="65">
        <f t="shared" ref="DQ13:DQ29" si="12">(DM13+(DM13*3.6%))</f>
        <v>148.86913808476854</v>
      </c>
      <c r="DR13" s="65" t="s">
        <v>268</v>
      </c>
      <c r="DS13" s="61" t="s">
        <v>76</v>
      </c>
      <c r="DT13" s="61" t="s">
        <v>276</v>
      </c>
      <c r="DU13" s="65">
        <f t="shared" ref="DU13:DU29" si="13">(DQ13+(DQ13*3.6%))</f>
        <v>154.22842705582019</v>
      </c>
      <c r="DV13" s="65" t="s">
        <v>268</v>
      </c>
      <c r="DW13" s="61" t="s">
        <v>76</v>
      </c>
      <c r="DX13" s="61" t="s">
        <v>276</v>
      </c>
      <c r="DY13" s="65">
        <f t="shared" ref="DY13:DY29" si="14">(DU13+(DU13*3.6%))</f>
        <v>159.78065042982971</v>
      </c>
      <c r="DZ13" s="65" t="s">
        <v>268</v>
      </c>
      <c r="EA13" s="61" t="s">
        <v>76</v>
      </c>
      <c r="EB13" s="61" t="s">
        <v>276</v>
      </c>
      <c r="EC13" s="65">
        <f t="shared" ref="EC13:EC29" si="15">DY13+DU13+DQ13+DM13+DI13+DE13+DA13+CW13+CS13+CO13+CK13+CG13+CC13+BY13+BU13+BQ13+BM13</f>
        <v>2081.0209401473221</v>
      </c>
      <c r="ED13" s="63" t="s">
        <v>277</v>
      </c>
      <c r="EE13" s="61" t="s">
        <v>278</v>
      </c>
      <c r="EF13" s="61" t="s">
        <v>279</v>
      </c>
      <c r="EG13" s="61" t="s">
        <v>280</v>
      </c>
      <c r="EH13" s="63" t="s">
        <v>281</v>
      </c>
      <c r="EI13" s="66" t="s">
        <v>282</v>
      </c>
      <c r="EJ13" s="63" t="s">
        <v>269</v>
      </c>
      <c r="EK13" s="63" t="s">
        <v>269</v>
      </c>
      <c r="EL13" s="63" t="s">
        <v>269</v>
      </c>
      <c r="EM13" s="63" t="s">
        <v>269</v>
      </c>
      <c r="EN13" s="63" t="s">
        <v>269</v>
      </c>
      <c r="EO13" s="63" t="s">
        <v>269</v>
      </c>
    </row>
    <row r="14" spans="1:145" ht="296.25" customHeight="1">
      <c r="A14" s="67" t="s">
        <v>262</v>
      </c>
      <c r="B14" s="16"/>
      <c r="C14" s="61" t="s">
        <v>263</v>
      </c>
      <c r="D14" s="16"/>
      <c r="E14" s="61" t="s">
        <v>264</v>
      </c>
      <c r="F14" s="61" t="s">
        <v>265</v>
      </c>
      <c r="G14" s="61" t="s">
        <v>274</v>
      </c>
      <c r="H14" s="61" t="s">
        <v>26</v>
      </c>
      <c r="I14" s="61" t="s">
        <v>95</v>
      </c>
      <c r="J14" s="61" t="s">
        <v>267</v>
      </c>
      <c r="K14" s="61" t="s">
        <v>268</v>
      </c>
      <c r="L14" s="61" t="s">
        <v>269</v>
      </c>
      <c r="M14" s="62">
        <v>44562</v>
      </c>
      <c r="N14" s="62">
        <v>50406</v>
      </c>
      <c r="O14" s="61">
        <v>0.85</v>
      </c>
      <c r="P14" s="61">
        <v>0.9</v>
      </c>
      <c r="Q14" s="61">
        <v>0.95</v>
      </c>
      <c r="R14" s="61">
        <v>0.98</v>
      </c>
      <c r="S14" s="61">
        <v>0.98</v>
      </c>
      <c r="T14" s="61">
        <v>0.99</v>
      </c>
      <c r="U14" s="61">
        <v>1</v>
      </c>
      <c r="V14" s="61">
        <v>1</v>
      </c>
      <c r="W14" s="61">
        <v>1</v>
      </c>
      <c r="X14" s="61">
        <v>1</v>
      </c>
      <c r="Y14" s="61">
        <v>1</v>
      </c>
      <c r="Z14" s="61">
        <v>1</v>
      </c>
      <c r="AA14" s="61">
        <v>1</v>
      </c>
      <c r="AB14" s="61">
        <v>1</v>
      </c>
      <c r="AC14" s="61">
        <v>1</v>
      </c>
      <c r="AD14" s="61">
        <v>1</v>
      </c>
      <c r="AE14" s="61">
        <v>1</v>
      </c>
      <c r="AF14" s="61">
        <v>1</v>
      </c>
      <c r="AG14" s="67" t="s">
        <v>283</v>
      </c>
      <c r="AH14" s="61">
        <v>5</v>
      </c>
      <c r="AI14" s="61" t="s">
        <v>284</v>
      </c>
      <c r="AJ14" s="61" t="s">
        <v>285</v>
      </c>
      <c r="AK14" s="63" t="s">
        <v>72</v>
      </c>
      <c r="AL14" s="61" t="s">
        <v>273</v>
      </c>
      <c r="AM14" s="61" t="s">
        <v>286</v>
      </c>
      <c r="AN14" s="61" t="s">
        <v>26</v>
      </c>
      <c r="AO14" s="61" t="s">
        <v>95</v>
      </c>
      <c r="AP14" s="61" t="s">
        <v>267</v>
      </c>
      <c r="AQ14" s="64">
        <v>0.21</v>
      </c>
      <c r="AR14" s="61">
        <v>2019</v>
      </c>
      <c r="AS14" s="62">
        <v>44562</v>
      </c>
      <c r="AT14" s="61" t="s">
        <v>287</v>
      </c>
      <c r="AU14" s="64">
        <v>0.46</v>
      </c>
      <c r="AV14" s="64">
        <v>0.48</v>
      </c>
      <c r="AW14" s="64">
        <v>0.5</v>
      </c>
      <c r="AX14" s="64">
        <v>0.52</v>
      </c>
      <c r="AY14" s="64">
        <v>0.54</v>
      </c>
      <c r="AZ14" s="64">
        <v>0.56000000000000005</v>
      </c>
      <c r="BA14" s="64">
        <v>0.57999999999999996</v>
      </c>
      <c r="BB14" s="64">
        <v>0.6</v>
      </c>
      <c r="BC14" s="64">
        <v>0.62</v>
      </c>
      <c r="BD14" s="64">
        <v>0.64</v>
      </c>
      <c r="BE14" s="64">
        <v>0.66</v>
      </c>
      <c r="BF14" s="64">
        <v>0.68</v>
      </c>
      <c r="BG14" s="64">
        <v>0.7</v>
      </c>
      <c r="BH14" s="64">
        <v>0.72</v>
      </c>
      <c r="BI14" s="64">
        <v>0.74</v>
      </c>
      <c r="BJ14" s="64">
        <v>0.76</v>
      </c>
      <c r="BK14" s="64">
        <v>0.8</v>
      </c>
      <c r="BL14" s="64">
        <v>0.8</v>
      </c>
      <c r="BM14" s="65">
        <v>94</v>
      </c>
      <c r="BN14" s="65" t="s">
        <v>268</v>
      </c>
      <c r="BO14" s="61" t="s">
        <v>76</v>
      </c>
      <c r="BP14" s="67">
        <v>7560</v>
      </c>
      <c r="BQ14" s="65">
        <v>94</v>
      </c>
      <c r="BR14" s="65" t="s">
        <v>268</v>
      </c>
      <c r="BS14" s="61" t="s">
        <v>76</v>
      </c>
      <c r="BT14" s="61">
        <v>7560</v>
      </c>
      <c r="BU14" s="65">
        <f t="shared" si="0"/>
        <v>97.384</v>
      </c>
      <c r="BV14" s="65" t="s">
        <v>268</v>
      </c>
      <c r="BW14" s="61" t="s">
        <v>76</v>
      </c>
      <c r="BX14" s="67">
        <v>7560</v>
      </c>
      <c r="BY14" s="65">
        <f t="shared" si="1"/>
        <v>100.889824</v>
      </c>
      <c r="BZ14" s="65" t="s">
        <v>268</v>
      </c>
      <c r="CA14" s="61" t="s">
        <v>76</v>
      </c>
      <c r="CB14" s="61" t="s">
        <v>288</v>
      </c>
      <c r="CC14" s="65">
        <f t="shared" si="2"/>
        <v>104.52185766400001</v>
      </c>
      <c r="CD14" s="65" t="s">
        <v>268</v>
      </c>
      <c r="CE14" s="61" t="s">
        <v>76</v>
      </c>
      <c r="CF14" s="61" t="s">
        <v>276</v>
      </c>
      <c r="CG14" s="65">
        <f t="shared" si="3"/>
        <v>108.28464453990401</v>
      </c>
      <c r="CH14" s="65" t="s">
        <v>268</v>
      </c>
      <c r="CI14" s="61" t="s">
        <v>76</v>
      </c>
      <c r="CJ14" s="61" t="s">
        <v>276</v>
      </c>
      <c r="CK14" s="65">
        <f t="shared" si="4"/>
        <v>112.18289174334055</v>
      </c>
      <c r="CL14" s="65" t="s">
        <v>268</v>
      </c>
      <c r="CM14" s="61" t="s">
        <v>76</v>
      </c>
      <c r="CN14" s="61" t="s">
        <v>276</v>
      </c>
      <c r="CO14" s="65">
        <f t="shared" si="5"/>
        <v>116.2214758461008</v>
      </c>
      <c r="CP14" s="65" t="s">
        <v>268</v>
      </c>
      <c r="CQ14" s="61" t="s">
        <v>76</v>
      </c>
      <c r="CR14" s="61" t="s">
        <v>276</v>
      </c>
      <c r="CS14" s="65">
        <f t="shared" si="6"/>
        <v>120.40544897656044</v>
      </c>
      <c r="CT14" s="65" t="s">
        <v>268</v>
      </c>
      <c r="CU14" s="61" t="s">
        <v>76</v>
      </c>
      <c r="CV14" s="61" t="s">
        <v>276</v>
      </c>
      <c r="CW14" s="65">
        <f t="shared" si="7"/>
        <v>124.74004513971661</v>
      </c>
      <c r="CX14" s="65" t="s">
        <v>268</v>
      </c>
      <c r="CY14" s="61" t="s">
        <v>76</v>
      </c>
      <c r="CZ14" s="61" t="s">
        <v>276</v>
      </c>
      <c r="DA14" s="65">
        <f t="shared" si="8"/>
        <v>129.23068676474642</v>
      </c>
      <c r="DB14" s="65" t="s">
        <v>268</v>
      </c>
      <c r="DC14" s="61" t="s">
        <v>76</v>
      </c>
      <c r="DD14" s="61" t="s">
        <v>276</v>
      </c>
      <c r="DE14" s="65">
        <f t="shared" si="9"/>
        <v>133.8829914882773</v>
      </c>
      <c r="DF14" s="65" t="s">
        <v>268</v>
      </c>
      <c r="DG14" s="61" t="s">
        <v>76</v>
      </c>
      <c r="DH14" s="61" t="s">
        <v>276</v>
      </c>
      <c r="DI14" s="65">
        <f t="shared" si="10"/>
        <v>138.70277918185528</v>
      </c>
      <c r="DJ14" s="65" t="s">
        <v>268</v>
      </c>
      <c r="DK14" s="61" t="s">
        <v>76</v>
      </c>
      <c r="DL14" s="61" t="s">
        <v>276</v>
      </c>
      <c r="DM14" s="65">
        <f t="shared" si="11"/>
        <v>143.69607923240207</v>
      </c>
      <c r="DN14" s="65" t="s">
        <v>268</v>
      </c>
      <c r="DO14" s="61" t="s">
        <v>76</v>
      </c>
      <c r="DP14" s="61" t="s">
        <v>276</v>
      </c>
      <c r="DQ14" s="65">
        <f t="shared" si="12"/>
        <v>148.86913808476854</v>
      </c>
      <c r="DR14" s="65" t="s">
        <v>268</v>
      </c>
      <c r="DS14" s="61" t="s">
        <v>76</v>
      </c>
      <c r="DT14" s="61" t="s">
        <v>276</v>
      </c>
      <c r="DU14" s="65">
        <f t="shared" si="13"/>
        <v>154.22842705582019</v>
      </c>
      <c r="DV14" s="65" t="s">
        <v>268</v>
      </c>
      <c r="DW14" s="61" t="s">
        <v>76</v>
      </c>
      <c r="DX14" s="61" t="s">
        <v>276</v>
      </c>
      <c r="DY14" s="65">
        <f t="shared" si="14"/>
        <v>159.78065042982971</v>
      </c>
      <c r="DZ14" s="65" t="s">
        <v>268</v>
      </c>
      <c r="EA14" s="61" t="s">
        <v>76</v>
      </c>
      <c r="EB14" s="61" t="s">
        <v>276</v>
      </c>
      <c r="EC14" s="65">
        <f t="shared" si="15"/>
        <v>2081.0209401473221</v>
      </c>
      <c r="ED14" s="63" t="s">
        <v>37</v>
      </c>
      <c r="EE14" s="61" t="s">
        <v>289</v>
      </c>
      <c r="EF14" s="61" t="s">
        <v>279</v>
      </c>
      <c r="EG14" s="61" t="s">
        <v>280</v>
      </c>
      <c r="EH14" s="63" t="s">
        <v>281</v>
      </c>
      <c r="EI14" s="66" t="s">
        <v>282</v>
      </c>
      <c r="EJ14" s="63" t="s">
        <v>10</v>
      </c>
      <c r="EK14" s="61" t="s">
        <v>290</v>
      </c>
      <c r="EL14" s="61" t="s">
        <v>291</v>
      </c>
      <c r="EM14" s="61" t="s">
        <v>292</v>
      </c>
      <c r="EN14" s="61" t="s">
        <v>293</v>
      </c>
      <c r="EO14" s="66" t="s">
        <v>294</v>
      </c>
    </row>
    <row r="15" spans="1:145" ht="272.25" customHeight="1">
      <c r="A15" s="61" t="s">
        <v>262</v>
      </c>
      <c r="B15" s="16"/>
      <c r="C15" s="61" t="s">
        <v>263</v>
      </c>
      <c r="D15" s="16"/>
      <c r="E15" s="61" t="s">
        <v>264</v>
      </c>
      <c r="F15" s="61" t="s">
        <v>265</v>
      </c>
      <c r="G15" s="68" t="s">
        <v>274</v>
      </c>
      <c r="H15" s="61" t="s">
        <v>26</v>
      </c>
      <c r="I15" s="61" t="s">
        <v>95</v>
      </c>
      <c r="J15" s="61" t="s">
        <v>267</v>
      </c>
      <c r="K15" s="61" t="s">
        <v>268</v>
      </c>
      <c r="L15" s="61" t="s">
        <v>269</v>
      </c>
      <c r="M15" s="62">
        <v>44562</v>
      </c>
      <c r="N15" s="62">
        <v>50406</v>
      </c>
      <c r="O15" s="61">
        <v>0.85</v>
      </c>
      <c r="P15" s="61">
        <v>0.9</v>
      </c>
      <c r="Q15" s="61">
        <v>0.95</v>
      </c>
      <c r="R15" s="61">
        <v>0.98</v>
      </c>
      <c r="S15" s="61">
        <v>0.98</v>
      </c>
      <c r="T15" s="61">
        <v>0.99</v>
      </c>
      <c r="U15" s="61">
        <v>1</v>
      </c>
      <c r="V15" s="61">
        <v>1</v>
      </c>
      <c r="W15" s="61">
        <v>1</v>
      </c>
      <c r="X15" s="61">
        <v>1</v>
      </c>
      <c r="Y15" s="61">
        <v>1</v>
      </c>
      <c r="Z15" s="61">
        <v>1</v>
      </c>
      <c r="AA15" s="61">
        <v>1</v>
      </c>
      <c r="AB15" s="61">
        <v>1</v>
      </c>
      <c r="AC15" s="61">
        <v>1</v>
      </c>
      <c r="AD15" s="61">
        <v>1</v>
      </c>
      <c r="AE15" s="61">
        <v>1</v>
      </c>
      <c r="AF15" s="61">
        <v>1</v>
      </c>
      <c r="AG15" s="67" t="s">
        <v>295</v>
      </c>
      <c r="AH15" s="61">
        <v>5</v>
      </c>
      <c r="AI15" s="61" t="s">
        <v>296</v>
      </c>
      <c r="AJ15" s="69" t="s">
        <v>297</v>
      </c>
      <c r="AK15" s="63" t="s">
        <v>72</v>
      </c>
      <c r="AL15" s="61" t="s">
        <v>273</v>
      </c>
      <c r="AM15" s="61" t="s">
        <v>286</v>
      </c>
      <c r="AN15" s="67" t="s">
        <v>20</v>
      </c>
      <c r="AO15" s="61" t="s">
        <v>95</v>
      </c>
      <c r="AP15" s="61" t="s">
        <v>267</v>
      </c>
      <c r="AQ15" s="61">
        <v>102</v>
      </c>
      <c r="AR15" s="67">
        <v>2020</v>
      </c>
      <c r="AS15" s="62">
        <v>44562</v>
      </c>
      <c r="AT15" s="61" t="s">
        <v>287</v>
      </c>
      <c r="AU15" s="61">
        <v>200</v>
      </c>
      <c r="AV15" s="61">
        <v>200</v>
      </c>
      <c r="AW15" s="61">
        <v>200</v>
      </c>
      <c r="AX15" s="61">
        <v>200</v>
      </c>
      <c r="AY15" s="61">
        <v>200</v>
      </c>
      <c r="AZ15" s="61">
        <v>200</v>
      </c>
      <c r="BA15" s="61">
        <v>200</v>
      </c>
      <c r="BB15" s="61">
        <v>200</v>
      </c>
      <c r="BC15" s="61">
        <v>200</v>
      </c>
      <c r="BD15" s="61">
        <v>200</v>
      </c>
      <c r="BE15" s="61">
        <v>200</v>
      </c>
      <c r="BF15" s="61">
        <v>200</v>
      </c>
      <c r="BG15" s="61">
        <v>200</v>
      </c>
      <c r="BH15" s="61">
        <v>200</v>
      </c>
      <c r="BI15" s="61">
        <v>200</v>
      </c>
      <c r="BJ15" s="61">
        <v>200</v>
      </c>
      <c r="BK15" s="61">
        <v>200</v>
      </c>
      <c r="BL15" s="61">
        <f>SUM(AU15:BK15)</f>
        <v>3400</v>
      </c>
      <c r="BM15" s="65">
        <v>16</v>
      </c>
      <c r="BN15" s="65" t="s">
        <v>268</v>
      </c>
      <c r="BO15" s="61" t="s">
        <v>76</v>
      </c>
      <c r="BP15" s="67">
        <v>7560</v>
      </c>
      <c r="BQ15" s="65">
        <f t="shared" ref="BQ15:BQ19" si="16">(BM15+(BM15*3.6%))</f>
        <v>16.576000000000001</v>
      </c>
      <c r="BR15" s="65" t="s">
        <v>268</v>
      </c>
      <c r="BS15" s="61" t="s">
        <v>76</v>
      </c>
      <c r="BT15" s="67">
        <v>7560</v>
      </c>
      <c r="BU15" s="65">
        <f t="shared" si="0"/>
        <v>17.172736</v>
      </c>
      <c r="BV15" s="65" t="s">
        <v>268</v>
      </c>
      <c r="BW15" s="61" t="s">
        <v>76</v>
      </c>
      <c r="BX15" s="67">
        <v>7560</v>
      </c>
      <c r="BY15" s="65">
        <f t="shared" si="1"/>
        <v>17.790954496000001</v>
      </c>
      <c r="BZ15" s="65" t="s">
        <v>268</v>
      </c>
      <c r="CA15" s="61" t="s">
        <v>76</v>
      </c>
      <c r="CB15" s="61" t="s">
        <v>288</v>
      </c>
      <c r="CC15" s="65">
        <f t="shared" si="2"/>
        <v>18.431428857856002</v>
      </c>
      <c r="CD15" s="65" t="s">
        <v>268</v>
      </c>
      <c r="CE15" s="61" t="s">
        <v>76</v>
      </c>
      <c r="CF15" s="61" t="s">
        <v>276</v>
      </c>
      <c r="CG15" s="65">
        <f t="shared" si="3"/>
        <v>19.094960296738819</v>
      </c>
      <c r="CH15" s="65" t="s">
        <v>268</v>
      </c>
      <c r="CI15" s="61" t="s">
        <v>76</v>
      </c>
      <c r="CJ15" s="61" t="s">
        <v>276</v>
      </c>
      <c r="CK15" s="65">
        <f t="shared" si="4"/>
        <v>19.782378867421418</v>
      </c>
      <c r="CL15" s="65" t="s">
        <v>268</v>
      </c>
      <c r="CM15" s="61" t="s">
        <v>76</v>
      </c>
      <c r="CN15" s="61" t="s">
        <v>276</v>
      </c>
      <c r="CO15" s="65">
        <f t="shared" si="5"/>
        <v>20.494544506648587</v>
      </c>
      <c r="CP15" s="65" t="s">
        <v>268</v>
      </c>
      <c r="CQ15" s="61" t="s">
        <v>76</v>
      </c>
      <c r="CR15" s="61" t="s">
        <v>276</v>
      </c>
      <c r="CS15" s="65">
        <f t="shared" si="6"/>
        <v>21.232348108887937</v>
      </c>
      <c r="CT15" s="65" t="s">
        <v>268</v>
      </c>
      <c r="CU15" s="61" t="s">
        <v>76</v>
      </c>
      <c r="CV15" s="61" t="s">
        <v>276</v>
      </c>
      <c r="CW15" s="65">
        <f t="shared" si="7"/>
        <v>21.996712640807903</v>
      </c>
      <c r="CX15" s="65" t="s">
        <v>268</v>
      </c>
      <c r="CY15" s="61" t="s">
        <v>76</v>
      </c>
      <c r="CZ15" s="61" t="s">
        <v>276</v>
      </c>
      <c r="DA15" s="65">
        <f t="shared" si="8"/>
        <v>22.788594295876987</v>
      </c>
      <c r="DB15" s="65" t="s">
        <v>268</v>
      </c>
      <c r="DC15" s="61" t="s">
        <v>76</v>
      </c>
      <c r="DD15" s="61" t="s">
        <v>276</v>
      </c>
      <c r="DE15" s="65">
        <f t="shared" si="9"/>
        <v>23.608983690528557</v>
      </c>
      <c r="DF15" s="65" t="s">
        <v>268</v>
      </c>
      <c r="DG15" s="61" t="s">
        <v>76</v>
      </c>
      <c r="DH15" s="61" t="s">
        <v>276</v>
      </c>
      <c r="DI15" s="65">
        <f t="shared" si="10"/>
        <v>24.458907103387585</v>
      </c>
      <c r="DJ15" s="65" t="s">
        <v>268</v>
      </c>
      <c r="DK15" s="61" t="s">
        <v>76</v>
      </c>
      <c r="DL15" s="61" t="s">
        <v>276</v>
      </c>
      <c r="DM15" s="65">
        <f t="shared" si="11"/>
        <v>25.339427759109537</v>
      </c>
      <c r="DN15" s="65" t="s">
        <v>268</v>
      </c>
      <c r="DO15" s="61" t="s">
        <v>76</v>
      </c>
      <c r="DP15" s="61" t="s">
        <v>276</v>
      </c>
      <c r="DQ15" s="65">
        <f t="shared" si="12"/>
        <v>26.251647158437478</v>
      </c>
      <c r="DR15" s="65" t="s">
        <v>268</v>
      </c>
      <c r="DS15" s="61" t="s">
        <v>76</v>
      </c>
      <c r="DT15" s="61" t="s">
        <v>276</v>
      </c>
      <c r="DU15" s="65">
        <f t="shared" si="13"/>
        <v>27.196706456141229</v>
      </c>
      <c r="DV15" s="65" t="s">
        <v>268</v>
      </c>
      <c r="DW15" s="61" t="s">
        <v>76</v>
      </c>
      <c r="DX15" s="61" t="s">
        <v>276</v>
      </c>
      <c r="DY15" s="65">
        <f t="shared" si="14"/>
        <v>28.175787888562311</v>
      </c>
      <c r="DZ15" s="65" t="s">
        <v>268</v>
      </c>
      <c r="EA15" s="61" t="s">
        <v>76</v>
      </c>
      <c r="EB15" s="61" t="s">
        <v>276</v>
      </c>
      <c r="EC15" s="65">
        <f t="shared" si="15"/>
        <v>366.3921181264044</v>
      </c>
      <c r="ED15" s="63" t="s">
        <v>277</v>
      </c>
      <c r="EE15" s="61" t="s">
        <v>278</v>
      </c>
      <c r="EF15" s="61" t="s">
        <v>279</v>
      </c>
      <c r="EG15" s="61" t="s">
        <v>280</v>
      </c>
      <c r="EH15" s="63" t="s">
        <v>281</v>
      </c>
      <c r="EI15" s="66" t="s">
        <v>282</v>
      </c>
      <c r="EJ15" s="63"/>
      <c r="EK15" s="63"/>
      <c r="EL15" s="16"/>
      <c r="EM15" s="16"/>
      <c r="EN15" s="16"/>
      <c r="EO15" s="16"/>
    </row>
    <row r="16" spans="1:145" ht="251.25" customHeight="1">
      <c r="A16" s="61" t="s">
        <v>262</v>
      </c>
      <c r="B16" s="16"/>
      <c r="C16" s="61" t="s">
        <v>263</v>
      </c>
      <c r="D16" s="16"/>
      <c r="E16" s="61" t="s">
        <v>264</v>
      </c>
      <c r="F16" s="61" t="s">
        <v>265</v>
      </c>
      <c r="G16" s="61" t="s">
        <v>274</v>
      </c>
      <c r="H16" s="61" t="s">
        <v>26</v>
      </c>
      <c r="I16" s="61" t="s">
        <v>95</v>
      </c>
      <c r="J16" s="61" t="s">
        <v>267</v>
      </c>
      <c r="K16" s="61" t="s">
        <v>268</v>
      </c>
      <c r="L16" s="61" t="s">
        <v>269</v>
      </c>
      <c r="M16" s="62">
        <v>44562</v>
      </c>
      <c r="N16" s="62">
        <v>50406</v>
      </c>
      <c r="O16" s="61">
        <v>0.85</v>
      </c>
      <c r="P16" s="61">
        <v>0.9</v>
      </c>
      <c r="Q16" s="61">
        <v>0.95</v>
      </c>
      <c r="R16" s="61">
        <v>0.98</v>
      </c>
      <c r="S16" s="61">
        <v>0.98</v>
      </c>
      <c r="T16" s="61">
        <v>0.99</v>
      </c>
      <c r="U16" s="61">
        <v>1</v>
      </c>
      <c r="V16" s="61">
        <v>1</v>
      </c>
      <c r="W16" s="61">
        <v>1</v>
      </c>
      <c r="X16" s="61">
        <v>1</v>
      </c>
      <c r="Y16" s="61">
        <v>1</v>
      </c>
      <c r="Z16" s="61">
        <v>1</v>
      </c>
      <c r="AA16" s="61">
        <v>1</v>
      </c>
      <c r="AB16" s="61">
        <v>1</v>
      </c>
      <c r="AC16" s="61">
        <v>1</v>
      </c>
      <c r="AD16" s="61">
        <v>1</v>
      </c>
      <c r="AE16" s="61">
        <v>1</v>
      </c>
      <c r="AF16" s="61">
        <v>1</v>
      </c>
      <c r="AG16" s="67" t="s">
        <v>298</v>
      </c>
      <c r="AH16" s="61">
        <v>5</v>
      </c>
      <c r="AI16" s="61" t="s">
        <v>299</v>
      </c>
      <c r="AJ16" s="61" t="s">
        <v>300</v>
      </c>
      <c r="AK16" s="61" t="s">
        <v>301</v>
      </c>
      <c r="AL16" s="61" t="s">
        <v>273</v>
      </c>
      <c r="AM16" s="61" t="s">
        <v>302</v>
      </c>
      <c r="AN16" s="61" t="s">
        <v>23</v>
      </c>
      <c r="AO16" s="61" t="s">
        <v>95</v>
      </c>
      <c r="AP16" s="61" t="s">
        <v>267</v>
      </c>
      <c r="AQ16" s="64">
        <v>1</v>
      </c>
      <c r="AR16" s="67">
        <v>2020</v>
      </c>
      <c r="AS16" s="62">
        <v>44562</v>
      </c>
      <c r="AT16" s="61" t="s">
        <v>287</v>
      </c>
      <c r="AU16" s="64">
        <v>1</v>
      </c>
      <c r="AV16" s="64">
        <v>1</v>
      </c>
      <c r="AW16" s="64">
        <v>1</v>
      </c>
      <c r="AX16" s="64">
        <v>1</v>
      </c>
      <c r="AY16" s="64">
        <v>1</v>
      </c>
      <c r="AZ16" s="64">
        <v>1</v>
      </c>
      <c r="BA16" s="64">
        <v>1</v>
      </c>
      <c r="BB16" s="64">
        <v>1</v>
      </c>
      <c r="BC16" s="64">
        <v>1</v>
      </c>
      <c r="BD16" s="64">
        <v>1</v>
      </c>
      <c r="BE16" s="64">
        <v>1</v>
      </c>
      <c r="BF16" s="64">
        <v>1</v>
      </c>
      <c r="BG16" s="64">
        <v>1</v>
      </c>
      <c r="BH16" s="64">
        <v>1</v>
      </c>
      <c r="BI16" s="64">
        <v>1</v>
      </c>
      <c r="BJ16" s="64">
        <v>1</v>
      </c>
      <c r="BK16" s="64">
        <v>1</v>
      </c>
      <c r="BL16" s="64">
        <v>1</v>
      </c>
      <c r="BM16" s="65">
        <v>94</v>
      </c>
      <c r="BN16" s="65" t="s">
        <v>268</v>
      </c>
      <c r="BO16" s="61" t="s">
        <v>76</v>
      </c>
      <c r="BP16" s="67">
        <v>7560</v>
      </c>
      <c r="BQ16" s="65">
        <f t="shared" si="16"/>
        <v>97.384</v>
      </c>
      <c r="BR16" s="65" t="s">
        <v>268</v>
      </c>
      <c r="BS16" s="61" t="s">
        <v>76</v>
      </c>
      <c r="BT16" s="67">
        <v>7560</v>
      </c>
      <c r="BU16" s="65">
        <f t="shared" si="0"/>
        <v>100.889824</v>
      </c>
      <c r="BV16" s="65" t="s">
        <v>268</v>
      </c>
      <c r="BW16" s="61" t="s">
        <v>76</v>
      </c>
      <c r="BX16" s="67">
        <v>7560</v>
      </c>
      <c r="BY16" s="65">
        <f t="shared" si="1"/>
        <v>104.52185766400001</v>
      </c>
      <c r="BZ16" s="65" t="s">
        <v>268</v>
      </c>
      <c r="CA16" s="61" t="s">
        <v>76</v>
      </c>
      <c r="CB16" s="61" t="s">
        <v>288</v>
      </c>
      <c r="CC16" s="65">
        <f t="shared" si="2"/>
        <v>108.28464453990401</v>
      </c>
      <c r="CD16" s="65" t="s">
        <v>268</v>
      </c>
      <c r="CE16" s="61" t="s">
        <v>76</v>
      </c>
      <c r="CF16" s="61" t="s">
        <v>276</v>
      </c>
      <c r="CG16" s="65">
        <f t="shared" si="3"/>
        <v>112.18289174334055</v>
      </c>
      <c r="CH16" s="65" t="s">
        <v>268</v>
      </c>
      <c r="CI16" s="61" t="s">
        <v>76</v>
      </c>
      <c r="CJ16" s="61" t="s">
        <v>276</v>
      </c>
      <c r="CK16" s="65">
        <f t="shared" si="4"/>
        <v>116.2214758461008</v>
      </c>
      <c r="CL16" s="65" t="s">
        <v>268</v>
      </c>
      <c r="CM16" s="61" t="s">
        <v>76</v>
      </c>
      <c r="CN16" s="61" t="s">
        <v>276</v>
      </c>
      <c r="CO16" s="65">
        <f t="shared" si="5"/>
        <v>120.40544897656044</v>
      </c>
      <c r="CP16" s="65" t="s">
        <v>268</v>
      </c>
      <c r="CQ16" s="61" t="s">
        <v>76</v>
      </c>
      <c r="CR16" s="61" t="s">
        <v>276</v>
      </c>
      <c r="CS16" s="65">
        <f t="shared" si="6"/>
        <v>124.74004513971661</v>
      </c>
      <c r="CT16" s="65" t="s">
        <v>268</v>
      </c>
      <c r="CU16" s="61" t="s">
        <v>76</v>
      </c>
      <c r="CV16" s="61" t="s">
        <v>276</v>
      </c>
      <c r="CW16" s="65">
        <f t="shared" si="7"/>
        <v>129.23068676474642</v>
      </c>
      <c r="CX16" s="65" t="s">
        <v>268</v>
      </c>
      <c r="CY16" s="61" t="s">
        <v>76</v>
      </c>
      <c r="CZ16" s="61" t="s">
        <v>276</v>
      </c>
      <c r="DA16" s="65">
        <f t="shared" si="8"/>
        <v>133.8829914882773</v>
      </c>
      <c r="DB16" s="65" t="s">
        <v>268</v>
      </c>
      <c r="DC16" s="61" t="s">
        <v>76</v>
      </c>
      <c r="DD16" s="61" t="s">
        <v>276</v>
      </c>
      <c r="DE16" s="65">
        <f t="shared" si="9"/>
        <v>138.70277918185528</v>
      </c>
      <c r="DF16" s="65" t="s">
        <v>268</v>
      </c>
      <c r="DG16" s="61" t="s">
        <v>76</v>
      </c>
      <c r="DH16" s="61" t="s">
        <v>276</v>
      </c>
      <c r="DI16" s="65">
        <f t="shared" si="10"/>
        <v>143.69607923240207</v>
      </c>
      <c r="DJ16" s="65" t="s">
        <v>268</v>
      </c>
      <c r="DK16" s="61" t="s">
        <v>76</v>
      </c>
      <c r="DL16" s="61" t="s">
        <v>276</v>
      </c>
      <c r="DM16" s="65">
        <f t="shared" si="11"/>
        <v>148.86913808476854</v>
      </c>
      <c r="DN16" s="65" t="s">
        <v>268</v>
      </c>
      <c r="DO16" s="61" t="s">
        <v>76</v>
      </c>
      <c r="DP16" s="61" t="s">
        <v>276</v>
      </c>
      <c r="DQ16" s="65">
        <f t="shared" si="12"/>
        <v>154.22842705582019</v>
      </c>
      <c r="DR16" s="65" t="s">
        <v>268</v>
      </c>
      <c r="DS16" s="61" t="s">
        <v>76</v>
      </c>
      <c r="DT16" s="61" t="s">
        <v>276</v>
      </c>
      <c r="DU16" s="65">
        <f t="shared" si="13"/>
        <v>159.78065042982971</v>
      </c>
      <c r="DV16" s="65" t="s">
        <v>268</v>
      </c>
      <c r="DW16" s="61" t="s">
        <v>76</v>
      </c>
      <c r="DX16" s="61" t="s">
        <v>276</v>
      </c>
      <c r="DY16" s="65">
        <f t="shared" si="14"/>
        <v>165.53275384530357</v>
      </c>
      <c r="DZ16" s="65" t="s">
        <v>268</v>
      </c>
      <c r="EA16" s="61" t="s">
        <v>76</v>
      </c>
      <c r="EB16" s="61" t="s">
        <v>276</v>
      </c>
      <c r="EC16" s="65">
        <f t="shared" si="15"/>
        <v>2152.5536939926255</v>
      </c>
      <c r="ED16" s="63" t="s">
        <v>277</v>
      </c>
      <c r="EE16" s="61" t="s">
        <v>278</v>
      </c>
      <c r="EF16" s="61" t="s">
        <v>279</v>
      </c>
      <c r="EG16" s="61" t="s">
        <v>280</v>
      </c>
      <c r="EH16" s="63" t="s">
        <v>281</v>
      </c>
      <c r="EI16" s="66" t="s">
        <v>282</v>
      </c>
      <c r="EJ16" s="63" t="s">
        <v>10</v>
      </c>
      <c r="EK16" s="61" t="s">
        <v>290</v>
      </c>
      <c r="EL16" s="61" t="s">
        <v>291</v>
      </c>
      <c r="EM16" s="61" t="s">
        <v>292</v>
      </c>
      <c r="EN16" s="61" t="s">
        <v>293</v>
      </c>
      <c r="EO16" s="66" t="s">
        <v>294</v>
      </c>
    </row>
    <row r="17" spans="1:145" ht="232.5" customHeight="1">
      <c r="A17" s="61" t="s">
        <v>262</v>
      </c>
      <c r="B17" s="16"/>
      <c r="C17" s="67" t="s">
        <v>303</v>
      </c>
      <c r="D17" s="16">
        <v>22</v>
      </c>
      <c r="E17" s="67" t="s">
        <v>304</v>
      </c>
      <c r="F17" s="61" t="s">
        <v>305</v>
      </c>
      <c r="G17" s="61" t="s">
        <v>274</v>
      </c>
      <c r="H17" s="61" t="s">
        <v>26</v>
      </c>
      <c r="I17" s="61" t="s">
        <v>95</v>
      </c>
      <c r="J17" s="61" t="s">
        <v>267</v>
      </c>
      <c r="K17" s="61" t="s">
        <v>268</v>
      </c>
      <c r="L17" s="61" t="s">
        <v>269</v>
      </c>
      <c r="M17" s="62">
        <v>44562</v>
      </c>
      <c r="N17" s="62">
        <v>50406</v>
      </c>
      <c r="O17" s="61" t="s">
        <v>306</v>
      </c>
      <c r="P17" s="61" t="s">
        <v>306</v>
      </c>
      <c r="Q17" s="61" t="s">
        <v>306</v>
      </c>
      <c r="R17" s="61" t="s">
        <v>307</v>
      </c>
      <c r="S17" s="61" t="s">
        <v>307</v>
      </c>
      <c r="T17" s="61" t="s">
        <v>307</v>
      </c>
      <c r="U17" s="61" t="s">
        <v>307</v>
      </c>
      <c r="V17" s="61" t="s">
        <v>307</v>
      </c>
      <c r="W17" s="61" t="s">
        <v>308</v>
      </c>
      <c r="X17" s="61" t="s">
        <v>308</v>
      </c>
      <c r="Y17" s="61" t="s">
        <v>308</v>
      </c>
      <c r="Z17" s="61" t="s">
        <v>308</v>
      </c>
      <c r="AA17" s="61" t="s">
        <v>308</v>
      </c>
      <c r="AB17" s="61" t="s">
        <v>308</v>
      </c>
      <c r="AC17" s="61" t="s">
        <v>308</v>
      </c>
      <c r="AD17" s="61">
        <v>1</v>
      </c>
      <c r="AE17" s="61">
        <v>1</v>
      </c>
      <c r="AF17" s="61">
        <v>1</v>
      </c>
      <c r="AG17" s="67" t="s">
        <v>309</v>
      </c>
      <c r="AH17" s="61">
        <v>6</v>
      </c>
      <c r="AI17" s="61" t="s">
        <v>310</v>
      </c>
      <c r="AJ17" s="61" t="s">
        <v>311</v>
      </c>
      <c r="AK17" s="61" t="s">
        <v>301</v>
      </c>
      <c r="AL17" s="61" t="s">
        <v>273</v>
      </c>
      <c r="AM17" s="61" t="s">
        <v>312</v>
      </c>
      <c r="AN17" s="61" t="s">
        <v>26</v>
      </c>
      <c r="AO17" s="61" t="s">
        <v>95</v>
      </c>
      <c r="AP17" s="61" t="s">
        <v>267</v>
      </c>
      <c r="AQ17" s="64" t="s">
        <v>268</v>
      </c>
      <c r="AR17" s="67" t="s">
        <v>267</v>
      </c>
      <c r="AS17" s="62">
        <v>44562</v>
      </c>
      <c r="AT17" s="61" t="s">
        <v>287</v>
      </c>
      <c r="AU17" s="64">
        <v>0.13</v>
      </c>
      <c r="AV17" s="64">
        <f t="shared" ref="AV17:BJ17" si="17">AU17+5%</f>
        <v>0.18</v>
      </c>
      <c r="AW17" s="64">
        <f t="shared" si="17"/>
        <v>0.22999999999999998</v>
      </c>
      <c r="AX17" s="64">
        <f t="shared" si="17"/>
        <v>0.27999999999999997</v>
      </c>
      <c r="AY17" s="64">
        <f t="shared" si="17"/>
        <v>0.32999999999999996</v>
      </c>
      <c r="AZ17" s="64">
        <f t="shared" si="17"/>
        <v>0.37999999999999995</v>
      </c>
      <c r="BA17" s="64">
        <f t="shared" si="17"/>
        <v>0.42999999999999994</v>
      </c>
      <c r="BB17" s="64">
        <f t="shared" si="17"/>
        <v>0.47999999999999993</v>
      </c>
      <c r="BC17" s="64">
        <f t="shared" si="17"/>
        <v>0.52999999999999992</v>
      </c>
      <c r="BD17" s="64">
        <f t="shared" si="17"/>
        <v>0.57999999999999996</v>
      </c>
      <c r="BE17" s="64">
        <f t="shared" si="17"/>
        <v>0.63</v>
      </c>
      <c r="BF17" s="64">
        <f t="shared" si="17"/>
        <v>0.68</v>
      </c>
      <c r="BG17" s="64">
        <f t="shared" si="17"/>
        <v>0.73000000000000009</v>
      </c>
      <c r="BH17" s="64">
        <f t="shared" si="17"/>
        <v>0.78000000000000014</v>
      </c>
      <c r="BI17" s="64">
        <f t="shared" si="17"/>
        <v>0.83000000000000018</v>
      </c>
      <c r="BJ17" s="64">
        <f t="shared" si="17"/>
        <v>0.88000000000000023</v>
      </c>
      <c r="BK17" s="64">
        <v>1</v>
      </c>
      <c r="BL17" s="64">
        <v>1</v>
      </c>
      <c r="BM17" s="65">
        <v>388</v>
      </c>
      <c r="BN17" s="65" t="s">
        <v>268</v>
      </c>
      <c r="BO17" s="61" t="s">
        <v>76</v>
      </c>
      <c r="BP17" s="67">
        <v>7560</v>
      </c>
      <c r="BQ17" s="65">
        <f t="shared" si="16"/>
        <v>401.96800000000002</v>
      </c>
      <c r="BR17" s="65" t="s">
        <v>268</v>
      </c>
      <c r="BS17" s="61" t="s">
        <v>76</v>
      </c>
      <c r="BT17" s="67">
        <v>7560</v>
      </c>
      <c r="BU17" s="65">
        <f t="shared" si="0"/>
        <v>416.43884800000001</v>
      </c>
      <c r="BV17" s="65" t="s">
        <v>268</v>
      </c>
      <c r="BW17" s="61" t="s">
        <v>76</v>
      </c>
      <c r="BX17" s="67">
        <v>7560</v>
      </c>
      <c r="BY17" s="65">
        <f t="shared" si="1"/>
        <v>431.43064652800001</v>
      </c>
      <c r="BZ17" s="65" t="s">
        <v>268</v>
      </c>
      <c r="CA17" s="61" t="s">
        <v>76</v>
      </c>
      <c r="CB17" s="61" t="s">
        <v>288</v>
      </c>
      <c r="CC17" s="65">
        <f t="shared" si="2"/>
        <v>446.962149803008</v>
      </c>
      <c r="CD17" s="65" t="s">
        <v>268</v>
      </c>
      <c r="CE17" s="61" t="s">
        <v>76</v>
      </c>
      <c r="CF17" s="61" t="s">
        <v>276</v>
      </c>
      <c r="CG17" s="65">
        <f t="shared" si="3"/>
        <v>463.05278719591627</v>
      </c>
      <c r="CH17" s="65" t="s">
        <v>268</v>
      </c>
      <c r="CI17" s="61" t="s">
        <v>76</v>
      </c>
      <c r="CJ17" s="61" t="s">
        <v>276</v>
      </c>
      <c r="CK17" s="65">
        <f t="shared" si="4"/>
        <v>479.72268753496928</v>
      </c>
      <c r="CL17" s="65" t="s">
        <v>268</v>
      </c>
      <c r="CM17" s="61" t="s">
        <v>76</v>
      </c>
      <c r="CN17" s="61" t="s">
        <v>276</v>
      </c>
      <c r="CO17" s="65">
        <f t="shared" si="5"/>
        <v>496.99270428622816</v>
      </c>
      <c r="CP17" s="65" t="s">
        <v>268</v>
      </c>
      <c r="CQ17" s="61" t="s">
        <v>76</v>
      </c>
      <c r="CR17" s="61" t="s">
        <v>276</v>
      </c>
      <c r="CS17" s="65">
        <f t="shared" si="6"/>
        <v>514.88444164053237</v>
      </c>
      <c r="CT17" s="65" t="s">
        <v>268</v>
      </c>
      <c r="CU17" s="61" t="s">
        <v>76</v>
      </c>
      <c r="CV17" s="61" t="s">
        <v>276</v>
      </c>
      <c r="CW17" s="65">
        <f t="shared" si="7"/>
        <v>533.42028153959154</v>
      </c>
      <c r="CX17" s="65" t="s">
        <v>268</v>
      </c>
      <c r="CY17" s="61" t="s">
        <v>76</v>
      </c>
      <c r="CZ17" s="61" t="s">
        <v>276</v>
      </c>
      <c r="DA17" s="65">
        <f t="shared" si="8"/>
        <v>552.62341167501688</v>
      </c>
      <c r="DB17" s="65" t="s">
        <v>268</v>
      </c>
      <c r="DC17" s="61" t="s">
        <v>76</v>
      </c>
      <c r="DD17" s="61" t="s">
        <v>276</v>
      </c>
      <c r="DE17" s="65">
        <f t="shared" si="9"/>
        <v>572.51785449531747</v>
      </c>
      <c r="DF17" s="65" t="s">
        <v>268</v>
      </c>
      <c r="DG17" s="61" t="s">
        <v>76</v>
      </c>
      <c r="DH17" s="61" t="s">
        <v>276</v>
      </c>
      <c r="DI17" s="65">
        <f t="shared" si="10"/>
        <v>593.12849725714887</v>
      </c>
      <c r="DJ17" s="65" t="s">
        <v>268</v>
      </c>
      <c r="DK17" s="61" t="s">
        <v>76</v>
      </c>
      <c r="DL17" s="61" t="s">
        <v>276</v>
      </c>
      <c r="DM17" s="65">
        <f t="shared" si="11"/>
        <v>614.48112315840626</v>
      </c>
      <c r="DN17" s="65" t="s">
        <v>268</v>
      </c>
      <c r="DO17" s="61" t="s">
        <v>76</v>
      </c>
      <c r="DP17" s="61" t="s">
        <v>276</v>
      </c>
      <c r="DQ17" s="65">
        <f t="shared" si="12"/>
        <v>636.6024435921089</v>
      </c>
      <c r="DR17" s="65" t="s">
        <v>268</v>
      </c>
      <c r="DS17" s="61" t="s">
        <v>76</v>
      </c>
      <c r="DT17" s="61" t="s">
        <v>276</v>
      </c>
      <c r="DU17" s="65">
        <f t="shared" si="13"/>
        <v>659.52013156142482</v>
      </c>
      <c r="DV17" s="65" t="s">
        <v>268</v>
      </c>
      <c r="DW17" s="61" t="s">
        <v>76</v>
      </c>
      <c r="DX17" s="61" t="s">
        <v>276</v>
      </c>
      <c r="DY17" s="65">
        <f t="shared" si="14"/>
        <v>683.26285629763606</v>
      </c>
      <c r="DZ17" s="65" t="s">
        <v>268</v>
      </c>
      <c r="EA17" s="61" t="s">
        <v>76</v>
      </c>
      <c r="EB17" s="61" t="s">
        <v>276</v>
      </c>
      <c r="EC17" s="65">
        <f t="shared" si="15"/>
        <v>8885.008864565305</v>
      </c>
      <c r="ED17" s="63" t="s">
        <v>37</v>
      </c>
      <c r="EE17" s="61" t="s">
        <v>289</v>
      </c>
      <c r="EF17" s="61" t="s">
        <v>279</v>
      </c>
      <c r="EG17" s="61" t="s">
        <v>280</v>
      </c>
      <c r="EH17" s="63" t="s">
        <v>281</v>
      </c>
      <c r="EI17" s="66" t="s">
        <v>282</v>
      </c>
      <c r="EJ17" s="61" t="s">
        <v>313</v>
      </c>
      <c r="EK17" s="61" t="s">
        <v>314</v>
      </c>
      <c r="EL17" s="61" t="s">
        <v>315</v>
      </c>
      <c r="EM17" s="61" t="s">
        <v>316</v>
      </c>
      <c r="EN17" s="61" t="s">
        <v>317</v>
      </c>
      <c r="EO17" s="66" t="s">
        <v>318</v>
      </c>
    </row>
    <row r="18" spans="1:145" ht="232.5" customHeight="1">
      <c r="A18" s="61" t="s">
        <v>262</v>
      </c>
      <c r="B18" s="16"/>
      <c r="C18" s="67" t="s">
        <v>303</v>
      </c>
      <c r="D18" s="16"/>
      <c r="E18" s="67" t="s">
        <v>304</v>
      </c>
      <c r="F18" s="61" t="s">
        <v>319</v>
      </c>
      <c r="G18" s="61" t="s">
        <v>320</v>
      </c>
      <c r="H18" s="61" t="s">
        <v>26</v>
      </c>
      <c r="I18" s="61" t="s">
        <v>95</v>
      </c>
      <c r="J18" s="61" t="s">
        <v>267</v>
      </c>
      <c r="K18" s="61" t="s">
        <v>268</v>
      </c>
      <c r="L18" s="61" t="s">
        <v>269</v>
      </c>
      <c r="M18" s="62">
        <v>44562</v>
      </c>
      <c r="N18" s="62">
        <v>50406</v>
      </c>
      <c r="O18" s="61" t="s">
        <v>306</v>
      </c>
      <c r="P18" s="61" t="s">
        <v>306</v>
      </c>
      <c r="Q18" s="61" t="s">
        <v>306</v>
      </c>
      <c r="R18" s="61" t="s">
        <v>307</v>
      </c>
      <c r="S18" s="61" t="s">
        <v>307</v>
      </c>
      <c r="T18" s="61" t="s">
        <v>307</v>
      </c>
      <c r="U18" s="61" t="s">
        <v>307</v>
      </c>
      <c r="V18" s="61" t="s">
        <v>307</v>
      </c>
      <c r="W18" s="61" t="s">
        <v>308</v>
      </c>
      <c r="X18" s="61" t="s">
        <v>308</v>
      </c>
      <c r="Y18" s="61" t="s">
        <v>308</v>
      </c>
      <c r="Z18" s="61" t="s">
        <v>308</v>
      </c>
      <c r="AA18" s="61" t="s">
        <v>308</v>
      </c>
      <c r="AB18" s="61" t="s">
        <v>308</v>
      </c>
      <c r="AC18" s="61" t="s">
        <v>308</v>
      </c>
      <c r="AD18" s="61">
        <v>1</v>
      </c>
      <c r="AE18" s="61">
        <v>1</v>
      </c>
      <c r="AF18" s="61">
        <v>1</v>
      </c>
      <c r="AG18" s="67" t="s">
        <v>321</v>
      </c>
      <c r="AH18" s="61">
        <v>6</v>
      </c>
      <c r="AI18" s="61" t="s">
        <v>322</v>
      </c>
      <c r="AJ18" s="61" t="s">
        <v>323</v>
      </c>
      <c r="AK18" s="61" t="s">
        <v>301</v>
      </c>
      <c r="AL18" s="61" t="s">
        <v>273</v>
      </c>
      <c r="AM18" s="61" t="s">
        <v>324</v>
      </c>
      <c r="AN18" s="67" t="s">
        <v>26</v>
      </c>
      <c r="AO18" s="61" t="s">
        <v>95</v>
      </c>
      <c r="AP18" s="61" t="s">
        <v>267</v>
      </c>
      <c r="AQ18" s="70">
        <v>22420121</v>
      </c>
      <c r="AR18" s="67">
        <v>2020</v>
      </c>
      <c r="AS18" s="62">
        <v>44562</v>
      </c>
      <c r="AT18" s="61" t="s">
        <v>287</v>
      </c>
      <c r="AU18" s="61">
        <v>23000000</v>
      </c>
      <c r="AV18" s="61">
        <f t="shared" ref="AV18:BK18" si="18">AU18+100</f>
        <v>23000100</v>
      </c>
      <c r="AW18" s="61">
        <f t="shared" si="18"/>
        <v>23000200</v>
      </c>
      <c r="AX18" s="61">
        <f t="shared" si="18"/>
        <v>23000300</v>
      </c>
      <c r="AY18" s="61">
        <f t="shared" si="18"/>
        <v>23000400</v>
      </c>
      <c r="AZ18" s="61">
        <f t="shared" si="18"/>
        <v>23000500</v>
      </c>
      <c r="BA18" s="61">
        <f t="shared" si="18"/>
        <v>23000600</v>
      </c>
      <c r="BB18" s="61">
        <f t="shared" si="18"/>
        <v>23000700</v>
      </c>
      <c r="BC18" s="61">
        <f t="shared" si="18"/>
        <v>23000800</v>
      </c>
      <c r="BD18" s="61">
        <f t="shared" si="18"/>
        <v>23000900</v>
      </c>
      <c r="BE18" s="61">
        <f t="shared" si="18"/>
        <v>23001000</v>
      </c>
      <c r="BF18" s="61">
        <f t="shared" si="18"/>
        <v>23001100</v>
      </c>
      <c r="BG18" s="61">
        <f t="shared" si="18"/>
        <v>23001200</v>
      </c>
      <c r="BH18" s="61">
        <f t="shared" si="18"/>
        <v>23001300</v>
      </c>
      <c r="BI18" s="61">
        <f t="shared" si="18"/>
        <v>23001400</v>
      </c>
      <c r="BJ18" s="61">
        <f t="shared" si="18"/>
        <v>23001500</v>
      </c>
      <c r="BK18" s="61">
        <f t="shared" si="18"/>
        <v>23001600</v>
      </c>
      <c r="BL18" s="61">
        <v>23001600</v>
      </c>
      <c r="BM18" s="65">
        <v>471</v>
      </c>
      <c r="BN18" s="65" t="s">
        <v>268</v>
      </c>
      <c r="BO18" s="61" t="s">
        <v>76</v>
      </c>
      <c r="BP18" s="67">
        <v>7550</v>
      </c>
      <c r="BQ18" s="65">
        <f t="shared" si="16"/>
        <v>487.95600000000002</v>
      </c>
      <c r="BR18" s="65" t="s">
        <v>268</v>
      </c>
      <c r="BS18" s="61" t="s">
        <v>76</v>
      </c>
      <c r="BT18" s="67">
        <v>7550</v>
      </c>
      <c r="BU18" s="65">
        <f t="shared" si="0"/>
        <v>505.52241600000002</v>
      </c>
      <c r="BV18" s="65" t="s">
        <v>268</v>
      </c>
      <c r="BW18" s="61" t="s">
        <v>76</v>
      </c>
      <c r="BX18" s="67">
        <v>7550</v>
      </c>
      <c r="BY18" s="65">
        <f t="shared" si="1"/>
        <v>523.72122297600004</v>
      </c>
      <c r="BZ18" s="65" t="s">
        <v>268</v>
      </c>
      <c r="CA18" s="61" t="s">
        <v>76</v>
      </c>
      <c r="CB18" s="61" t="s">
        <v>288</v>
      </c>
      <c r="CC18" s="65">
        <f t="shared" si="2"/>
        <v>542.57518700313608</v>
      </c>
      <c r="CD18" s="65" t="s">
        <v>268</v>
      </c>
      <c r="CE18" s="61" t="s">
        <v>76</v>
      </c>
      <c r="CF18" s="61" t="s">
        <v>276</v>
      </c>
      <c r="CG18" s="65">
        <f t="shared" si="3"/>
        <v>562.10789373524904</v>
      </c>
      <c r="CH18" s="65" t="s">
        <v>268</v>
      </c>
      <c r="CI18" s="61" t="s">
        <v>76</v>
      </c>
      <c r="CJ18" s="61" t="s">
        <v>276</v>
      </c>
      <c r="CK18" s="65">
        <f t="shared" si="4"/>
        <v>582.34377790971803</v>
      </c>
      <c r="CL18" s="65" t="s">
        <v>268</v>
      </c>
      <c r="CM18" s="61" t="s">
        <v>76</v>
      </c>
      <c r="CN18" s="61" t="s">
        <v>276</v>
      </c>
      <c r="CO18" s="65">
        <f t="shared" si="5"/>
        <v>603.30815391446788</v>
      </c>
      <c r="CP18" s="65" t="s">
        <v>268</v>
      </c>
      <c r="CQ18" s="61" t="s">
        <v>76</v>
      </c>
      <c r="CR18" s="61" t="s">
        <v>276</v>
      </c>
      <c r="CS18" s="65">
        <f t="shared" si="6"/>
        <v>625.02724745538876</v>
      </c>
      <c r="CT18" s="65" t="s">
        <v>268</v>
      </c>
      <c r="CU18" s="61" t="s">
        <v>76</v>
      </c>
      <c r="CV18" s="61" t="s">
        <v>276</v>
      </c>
      <c r="CW18" s="65">
        <f t="shared" si="7"/>
        <v>647.52822836378277</v>
      </c>
      <c r="CX18" s="65" t="s">
        <v>268</v>
      </c>
      <c r="CY18" s="61" t="s">
        <v>76</v>
      </c>
      <c r="CZ18" s="61" t="s">
        <v>276</v>
      </c>
      <c r="DA18" s="65">
        <f t="shared" si="8"/>
        <v>670.839244584879</v>
      </c>
      <c r="DB18" s="65" t="s">
        <v>268</v>
      </c>
      <c r="DC18" s="61" t="s">
        <v>76</v>
      </c>
      <c r="DD18" s="61" t="s">
        <v>276</v>
      </c>
      <c r="DE18" s="65">
        <f t="shared" si="9"/>
        <v>694.98945738993461</v>
      </c>
      <c r="DF18" s="65" t="s">
        <v>268</v>
      </c>
      <c r="DG18" s="61" t="s">
        <v>76</v>
      </c>
      <c r="DH18" s="61" t="s">
        <v>276</v>
      </c>
      <c r="DI18" s="65">
        <f t="shared" si="10"/>
        <v>720.00907785597224</v>
      </c>
      <c r="DJ18" s="65" t="s">
        <v>268</v>
      </c>
      <c r="DK18" s="61" t="s">
        <v>76</v>
      </c>
      <c r="DL18" s="61" t="s">
        <v>276</v>
      </c>
      <c r="DM18" s="65">
        <f t="shared" si="11"/>
        <v>745.92940465878723</v>
      </c>
      <c r="DN18" s="65" t="s">
        <v>268</v>
      </c>
      <c r="DO18" s="61" t="s">
        <v>76</v>
      </c>
      <c r="DP18" s="61" t="s">
        <v>276</v>
      </c>
      <c r="DQ18" s="65">
        <f t="shared" si="12"/>
        <v>772.78286322650354</v>
      </c>
      <c r="DR18" s="65" t="s">
        <v>268</v>
      </c>
      <c r="DS18" s="61" t="s">
        <v>76</v>
      </c>
      <c r="DT18" s="61" t="s">
        <v>276</v>
      </c>
      <c r="DU18" s="65">
        <f t="shared" si="13"/>
        <v>800.60304630265762</v>
      </c>
      <c r="DV18" s="65" t="s">
        <v>268</v>
      </c>
      <c r="DW18" s="61" t="s">
        <v>76</v>
      </c>
      <c r="DX18" s="61" t="s">
        <v>276</v>
      </c>
      <c r="DY18" s="65">
        <f t="shared" si="14"/>
        <v>829.4247559695533</v>
      </c>
      <c r="DZ18" s="65" t="s">
        <v>268</v>
      </c>
      <c r="EA18" s="61" t="s">
        <v>76</v>
      </c>
      <c r="EB18" s="61" t="s">
        <v>276</v>
      </c>
      <c r="EC18" s="65">
        <f t="shared" si="15"/>
        <v>10785.667977346029</v>
      </c>
      <c r="ED18" s="63" t="s">
        <v>37</v>
      </c>
      <c r="EE18" s="61" t="s">
        <v>289</v>
      </c>
      <c r="EF18" s="61" t="s">
        <v>279</v>
      </c>
      <c r="EG18" s="67" t="s">
        <v>280</v>
      </c>
      <c r="EH18" s="63" t="s">
        <v>325</v>
      </c>
      <c r="EI18" s="66" t="s">
        <v>282</v>
      </c>
      <c r="EJ18" s="63" t="s">
        <v>37</v>
      </c>
      <c r="EK18" s="61" t="s">
        <v>326</v>
      </c>
      <c r="EL18" s="67" t="s">
        <v>327</v>
      </c>
      <c r="EM18" s="67" t="s">
        <v>328</v>
      </c>
      <c r="EN18" s="16">
        <v>3778917</v>
      </c>
      <c r="EO18" s="71" t="s">
        <v>329</v>
      </c>
    </row>
    <row r="19" spans="1:145" ht="232.5" customHeight="1">
      <c r="A19" s="61" t="s">
        <v>262</v>
      </c>
      <c r="B19" s="16"/>
      <c r="C19" s="67" t="s">
        <v>303</v>
      </c>
      <c r="D19" s="16"/>
      <c r="E19" s="67" t="s">
        <v>304</v>
      </c>
      <c r="F19" s="61" t="s">
        <v>319</v>
      </c>
      <c r="G19" s="61" t="s">
        <v>320</v>
      </c>
      <c r="H19" s="61" t="s">
        <v>26</v>
      </c>
      <c r="I19" s="61" t="s">
        <v>95</v>
      </c>
      <c r="J19" s="61" t="s">
        <v>267</v>
      </c>
      <c r="K19" s="61" t="s">
        <v>268</v>
      </c>
      <c r="L19" s="61" t="s">
        <v>269</v>
      </c>
      <c r="M19" s="62">
        <v>44562</v>
      </c>
      <c r="N19" s="62">
        <v>50406</v>
      </c>
      <c r="O19" s="61" t="s">
        <v>306</v>
      </c>
      <c r="P19" s="61" t="s">
        <v>306</v>
      </c>
      <c r="Q19" s="61" t="s">
        <v>306</v>
      </c>
      <c r="R19" s="61" t="s">
        <v>307</v>
      </c>
      <c r="S19" s="61" t="s">
        <v>307</v>
      </c>
      <c r="T19" s="61" t="s">
        <v>307</v>
      </c>
      <c r="U19" s="61" t="s">
        <v>307</v>
      </c>
      <c r="V19" s="61" t="s">
        <v>307</v>
      </c>
      <c r="W19" s="61" t="s">
        <v>308</v>
      </c>
      <c r="X19" s="61" t="s">
        <v>308</v>
      </c>
      <c r="Y19" s="61" t="s">
        <v>308</v>
      </c>
      <c r="Z19" s="61" t="s">
        <v>308</v>
      </c>
      <c r="AA19" s="61" t="s">
        <v>308</v>
      </c>
      <c r="AB19" s="61" t="s">
        <v>308</v>
      </c>
      <c r="AC19" s="61" t="s">
        <v>308</v>
      </c>
      <c r="AD19" s="61">
        <v>1</v>
      </c>
      <c r="AE19" s="61">
        <v>1</v>
      </c>
      <c r="AF19" s="61">
        <v>1</v>
      </c>
      <c r="AG19" s="67" t="s">
        <v>330</v>
      </c>
      <c r="AH19" s="61">
        <v>5</v>
      </c>
      <c r="AI19" s="61" t="s">
        <v>331</v>
      </c>
      <c r="AJ19" s="61" t="s">
        <v>332</v>
      </c>
      <c r="AK19" s="61" t="s">
        <v>301</v>
      </c>
      <c r="AL19" s="61" t="s">
        <v>273</v>
      </c>
      <c r="AM19" s="61" t="s">
        <v>269</v>
      </c>
      <c r="AN19" s="67" t="s">
        <v>23</v>
      </c>
      <c r="AO19" s="61" t="s">
        <v>95</v>
      </c>
      <c r="AP19" s="61" t="s">
        <v>269</v>
      </c>
      <c r="AQ19" s="70" t="s">
        <v>268</v>
      </c>
      <c r="AR19" s="67" t="s">
        <v>269</v>
      </c>
      <c r="AS19" s="62">
        <v>44562</v>
      </c>
      <c r="AT19" s="61" t="s">
        <v>287</v>
      </c>
      <c r="AU19" s="64">
        <v>1</v>
      </c>
      <c r="AV19" s="64">
        <v>1</v>
      </c>
      <c r="AW19" s="64">
        <v>1</v>
      </c>
      <c r="AX19" s="64">
        <v>1</v>
      </c>
      <c r="AY19" s="64">
        <v>1</v>
      </c>
      <c r="AZ19" s="64">
        <v>1</v>
      </c>
      <c r="BA19" s="64">
        <v>1</v>
      </c>
      <c r="BB19" s="64">
        <v>1</v>
      </c>
      <c r="BC19" s="64">
        <v>1</v>
      </c>
      <c r="BD19" s="64">
        <v>1</v>
      </c>
      <c r="BE19" s="64">
        <v>1</v>
      </c>
      <c r="BF19" s="64">
        <v>1</v>
      </c>
      <c r="BG19" s="64">
        <v>1</v>
      </c>
      <c r="BH19" s="64">
        <v>1</v>
      </c>
      <c r="BI19" s="64">
        <v>1</v>
      </c>
      <c r="BJ19" s="64">
        <v>1</v>
      </c>
      <c r="BK19" s="64">
        <v>1</v>
      </c>
      <c r="BL19" s="64">
        <v>1</v>
      </c>
      <c r="BM19" s="65">
        <v>10</v>
      </c>
      <c r="BN19" s="65" t="s">
        <v>268</v>
      </c>
      <c r="BO19" s="61" t="s">
        <v>76</v>
      </c>
      <c r="BP19" s="67">
        <v>7560</v>
      </c>
      <c r="BQ19" s="65">
        <f t="shared" si="16"/>
        <v>10.36</v>
      </c>
      <c r="BR19" s="65" t="s">
        <v>268</v>
      </c>
      <c r="BS19" s="61" t="s">
        <v>76</v>
      </c>
      <c r="BT19" s="67">
        <v>7560</v>
      </c>
      <c r="BU19" s="65">
        <f t="shared" si="0"/>
        <v>10.73296</v>
      </c>
      <c r="BV19" s="65" t="s">
        <v>268</v>
      </c>
      <c r="BW19" s="61" t="s">
        <v>76</v>
      </c>
      <c r="BX19" s="67">
        <v>7560</v>
      </c>
      <c r="BY19" s="65">
        <f t="shared" si="1"/>
        <v>11.11934656</v>
      </c>
      <c r="BZ19" s="65" t="s">
        <v>268</v>
      </c>
      <c r="CA19" s="61" t="s">
        <v>76</v>
      </c>
      <c r="CB19" s="61" t="s">
        <v>288</v>
      </c>
      <c r="CC19" s="65">
        <f t="shared" si="2"/>
        <v>11.51964303616</v>
      </c>
      <c r="CD19" s="65" t="s">
        <v>268</v>
      </c>
      <c r="CE19" s="61" t="s">
        <v>76</v>
      </c>
      <c r="CF19" s="61" t="s">
        <v>276</v>
      </c>
      <c r="CG19" s="65">
        <f t="shared" si="3"/>
        <v>11.93435018546176</v>
      </c>
      <c r="CH19" s="65" t="s">
        <v>268</v>
      </c>
      <c r="CI19" s="61" t="s">
        <v>76</v>
      </c>
      <c r="CJ19" s="61" t="s">
        <v>276</v>
      </c>
      <c r="CK19" s="65">
        <f t="shared" si="4"/>
        <v>12.363986792138384</v>
      </c>
      <c r="CL19" s="65" t="s">
        <v>268</v>
      </c>
      <c r="CM19" s="61" t="s">
        <v>76</v>
      </c>
      <c r="CN19" s="61" t="s">
        <v>276</v>
      </c>
      <c r="CO19" s="65">
        <f t="shared" si="5"/>
        <v>12.809090316655366</v>
      </c>
      <c r="CP19" s="65" t="s">
        <v>268</v>
      </c>
      <c r="CQ19" s="61" t="s">
        <v>76</v>
      </c>
      <c r="CR19" s="61" t="s">
        <v>276</v>
      </c>
      <c r="CS19" s="65">
        <f t="shared" si="6"/>
        <v>13.27021756805496</v>
      </c>
      <c r="CT19" s="65" t="s">
        <v>268</v>
      </c>
      <c r="CU19" s="61" t="s">
        <v>76</v>
      </c>
      <c r="CV19" s="61" t="s">
        <v>276</v>
      </c>
      <c r="CW19" s="65">
        <f t="shared" si="7"/>
        <v>13.747945400504939</v>
      </c>
      <c r="CX19" s="65" t="s">
        <v>268</v>
      </c>
      <c r="CY19" s="61" t="s">
        <v>76</v>
      </c>
      <c r="CZ19" s="61" t="s">
        <v>276</v>
      </c>
      <c r="DA19" s="65">
        <f t="shared" si="8"/>
        <v>14.242871434923117</v>
      </c>
      <c r="DB19" s="65" t="s">
        <v>268</v>
      </c>
      <c r="DC19" s="61" t="s">
        <v>76</v>
      </c>
      <c r="DD19" s="61" t="s">
        <v>276</v>
      </c>
      <c r="DE19" s="65">
        <f t="shared" si="9"/>
        <v>14.755614806580349</v>
      </c>
      <c r="DF19" s="65" t="s">
        <v>268</v>
      </c>
      <c r="DG19" s="61" t="s">
        <v>76</v>
      </c>
      <c r="DH19" s="61" t="s">
        <v>276</v>
      </c>
      <c r="DI19" s="65">
        <f t="shared" si="10"/>
        <v>15.286816939617241</v>
      </c>
      <c r="DJ19" s="65" t="s">
        <v>268</v>
      </c>
      <c r="DK19" s="61" t="s">
        <v>76</v>
      </c>
      <c r="DL19" s="61" t="s">
        <v>276</v>
      </c>
      <c r="DM19" s="65">
        <f t="shared" si="11"/>
        <v>15.837142349443461</v>
      </c>
      <c r="DN19" s="65" t="s">
        <v>268</v>
      </c>
      <c r="DO19" s="61" t="s">
        <v>76</v>
      </c>
      <c r="DP19" s="61" t="s">
        <v>276</v>
      </c>
      <c r="DQ19" s="65">
        <f t="shared" si="12"/>
        <v>16.407279474023426</v>
      </c>
      <c r="DR19" s="65" t="s">
        <v>268</v>
      </c>
      <c r="DS19" s="61" t="s">
        <v>76</v>
      </c>
      <c r="DT19" s="61" t="s">
        <v>276</v>
      </c>
      <c r="DU19" s="65">
        <f t="shared" si="13"/>
        <v>16.99794153508827</v>
      </c>
      <c r="DV19" s="65" t="s">
        <v>268</v>
      </c>
      <c r="DW19" s="61" t="s">
        <v>76</v>
      </c>
      <c r="DX19" s="61" t="s">
        <v>276</v>
      </c>
      <c r="DY19" s="65">
        <f t="shared" si="14"/>
        <v>17.609867430351446</v>
      </c>
      <c r="DZ19" s="65" t="s">
        <v>268</v>
      </c>
      <c r="EA19" s="61" t="s">
        <v>76</v>
      </c>
      <c r="EB19" s="61" t="s">
        <v>276</v>
      </c>
      <c r="EC19" s="65">
        <f t="shared" si="15"/>
        <v>228.99507382900271</v>
      </c>
      <c r="ED19" s="63" t="s">
        <v>277</v>
      </c>
      <c r="EE19" s="61" t="s">
        <v>278</v>
      </c>
      <c r="EF19" s="61" t="s">
        <v>279</v>
      </c>
      <c r="EG19" s="61" t="s">
        <v>280</v>
      </c>
      <c r="EH19" s="63" t="s">
        <v>281</v>
      </c>
      <c r="EI19" s="66" t="s">
        <v>282</v>
      </c>
      <c r="EJ19" s="63" t="s">
        <v>269</v>
      </c>
      <c r="EK19" s="63" t="s">
        <v>269</v>
      </c>
      <c r="EL19" s="63" t="s">
        <v>269</v>
      </c>
      <c r="EM19" s="63" t="s">
        <v>269</v>
      </c>
      <c r="EN19" s="63" t="s">
        <v>269</v>
      </c>
      <c r="EO19" s="63" t="s">
        <v>269</v>
      </c>
    </row>
    <row r="20" spans="1:145" ht="117" customHeight="1">
      <c r="A20" s="67" t="s">
        <v>333</v>
      </c>
      <c r="B20" s="72">
        <v>36</v>
      </c>
      <c r="C20" s="67" t="s">
        <v>334</v>
      </c>
      <c r="D20" s="63">
        <v>20</v>
      </c>
      <c r="E20" s="67" t="s">
        <v>335</v>
      </c>
      <c r="F20" s="61" t="s">
        <v>336</v>
      </c>
      <c r="G20" s="61" t="s">
        <v>320</v>
      </c>
      <c r="H20" s="61" t="s">
        <v>26</v>
      </c>
      <c r="I20" s="61" t="s">
        <v>95</v>
      </c>
      <c r="J20" s="61" t="s">
        <v>267</v>
      </c>
      <c r="K20" s="61" t="s">
        <v>268</v>
      </c>
      <c r="L20" s="61" t="s">
        <v>269</v>
      </c>
      <c r="M20" s="62">
        <v>44562</v>
      </c>
      <c r="N20" s="62">
        <v>50406</v>
      </c>
      <c r="O20" s="61" t="s">
        <v>307</v>
      </c>
      <c r="P20" s="61" t="s">
        <v>308</v>
      </c>
      <c r="Q20" s="61" t="s">
        <v>308</v>
      </c>
      <c r="R20" s="61" t="s">
        <v>308</v>
      </c>
      <c r="S20" s="61" t="s">
        <v>308</v>
      </c>
      <c r="T20" s="61" t="s">
        <v>308</v>
      </c>
      <c r="U20" s="61" t="s">
        <v>308</v>
      </c>
      <c r="V20" s="61">
        <v>1</v>
      </c>
      <c r="W20" s="61">
        <v>1</v>
      </c>
      <c r="X20" s="61">
        <v>1</v>
      </c>
      <c r="Y20" s="61">
        <v>1</v>
      </c>
      <c r="Z20" s="61">
        <v>1</v>
      </c>
      <c r="AA20" s="61">
        <v>1</v>
      </c>
      <c r="AB20" s="61">
        <v>1</v>
      </c>
      <c r="AC20" s="61">
        <v>1</v>
      </c>
      <c r="AD20" s="61">
        <v>1</v>
      </c>
      <c r="AE20" s="61">
        <v>1</v>
      </c>
      <c r="AF20" s="61">
        <v>1</v>
      </c>
      <c r="AG20" s="67" t="s">
        <v>337</v>
      </c>
      <c r="AH20" s="61">
        <v>2</v>
      </c>
      <c r="AI20" s="61" t="s">
        <v>338</v>
      </c>
      <c r="AJ20" s="61" t="s">
        <v>339</v>
      </c>
      <c r="AK20" s="63" t="s">
        <v>72</v>
      </c>
      <c r="AL20" s="61" t="s">
        <v>340</v>
      </c>
      <c r="AM20" s="63" t="s">
        <v>11</v>
      </c>
      <c r="AN20" s="67" t="s">
        <v>23</v>
      </c>
      <c r="AO20" s="61" t="s">
        <v>95</v>
      </c>
      <c r="AP20" s="61" t="s">
        <v>267</v>
      </c>
      <c r="AQ20" s="73" t="s">
        <v>341</v>
      </c>
      <c r="AR20" s="67">
        <v>2019</v>
      </c>
      <c r="AS20" s="62">
        <v>44562</v>
      </c>
      <c r="AT20" s="61" t="s">
        <v>287</v>
      </c>
      <c r="AU20" s="73">
        <v>0.08</v>
      </c>
      <c r="AV20" s="73">
        <v>0.08</v>
      </c>
      <c r="AW20" s="73">
        <v>0.08</v>
      </c>
      <c r="AX20" s="73">
        <v>0.08</v>
      </c>
      <c r="AY20" s="73">
        <v>0.08</v>
      </c>
      <c r="AZ20" s="73">
        <v>0.08</v>
      </c>
      <c r="BA20" s="73">
        <v>0.08</v>
      </c>
      <c r="BB20" s="73">
        <v>0.08</v>
      </c>
      <c r="BC20" s="73">
        <v>0.08</v>
      </c>
      <c r="BD20" s="73">
        <v>0.08</v>
      </c>
      <c r="BE20" s="73">
        <v>0.08</v>
      </c>
      <c r="BF20" s="73">
        <v>0.08</v>
      </c>
      <c r="BG20" s="73">
        <v>0.08</v>
      </c>
      <c r="BH20" s="73">
        <v>0.08</v>
      </c>
      <c r="BI20" s="73">
        <v>0.08</v>
      </c>
      <c r="BJ20" s="73">
        <v>0.08</v>
      </c>
      <c r="BK20" s="73">
        <v>0.08</v>
      </c>
      <c r="BL20" s="73">
        <v>0.08</v>
      </c>
      <c r="BM20" s="65">
        <v>30</v>
      </c>
      <c r="BN20" s="65" t="s">
        <v>268</v>
      </c>
      <c r="BO20" s="61" t="s">
        <v>76</v>
      </c>
      <c r="BP20" s="67">
        <v>7551</v>
      </c>
      <c r="BQ20" s="65">
        <v>9774</v>
      </c>
      <c r="BR20" s="65" t="s">
        <v>268</v>
      </c>
      <c r="BS20" s="61" t="s">
        <v>76</v>
      </c>
      <c r="BT20" s="67">
        <v>7551</v>
      </c>
      <c r="BU20" s="65">
        <f t="shared" si="0"/>
        <v>10125.864</v>
      </c>
      <c r="BV20" s="65" t="s">
        <v>268</v>
      </c>
      <c r="BW20" s="61" t="s">
        <v>76</v>
      </c>
      <c r="BX20" s="67">
        <v>7551</v>
      </c>
      <c r="BY20" s="65">
        <f t="shared" si="1"/>
        <v>10490.395103999999</v>
      </c>
      <c r="BZ20" s="65" t="s">
        <v>268</v>
      </c>
      <c r="CA20" s="61" t="s">
        <v>76</v>
      </c>
      <c r="CB20" s="61" t="s">
        <v>288</v>
      </c>
      <c r="CC20" s="65">
        <f t="shared" si="2"/>
        <v>10868.049327744</v>
      </c>
      <c r="CD20" s="65" t="s">
        <v>268</v>
      </c>
      <c r="CE20" s="61" t="s">
        <v>76</v>
      </c>
      <c r="CF20" s="61" t="s">
        <v>276</v>
      </c>
      <c r="CG20" s="65">
        <f t="shared" si="3"/>
        <v>11259.299103542784</v>
      </c>
      <c r="CH20" s="65" t="s">
        <v>268</v>
      </c>
      <c r="CI20" s="61" t="s">
        <v>76</v>
      </c>
      <c r="CJ20" s="61" t="s">
        <v>276</v>
      </c>
      <c r="CK20" s="65">
        <f t="shared" si="4"/>
        <v>11664.633871270324</v>
      </c>
      <c r="CL20" s="65" t="s">
        <v>268</v>
      </c>
      <c r="CM20" s="61" t="s">
        <v>76</v>
      </c>
      <c r="CN20" s="61" t="s">
        <v>276</v>
      </c>
      <c r="CO20" s="65">
        <f t="shared" si="5"/>
        <v>12084.560690636055</v>
      </c>
      <c r="CP20" s="65" t="s">
        <v>268</v>
      </c>
      <c r="CQ20" s="61" t="s">
        <v>76</v>
      </c>
      <c r="CR20" s="61" t="s">
        <v>276</v>
      </c>
      <c r="CS20" s="65">
        <f t="shared" si="6"/>
        <v>12519.604875498953</v>
      </c>
      <c r="CT20" s="65" t="s">
        <v>268</v>
      </c>
      <c r="CU20" s="61" t="s">
        <v>76</v>
      </c>
      <c r="CV20" s="61" t="s">
        <v>276</v>
      </c>
      <c r="CW20" s="65">
        <f t="shared" si="7"/>
        <v>12970.310651016916</v>
      </c>
      <c r="CX20" s="65" t="s">
        <v>268</v>
      </c>
      <c r="CY20" s="61" t="s">
        <v>76</v>
      </c>
      <c r="CZ20" s="61" t="s">
        <v>276</v>
      </c>
      <c r="DA20" s="65">
        <f t="shared" si="8"/>
        <v>13437.241834453525</v>
      </c>
      <c r="DB20" s="65" t="s">
        <v>268</v>
      </c>
      <c r="DC20" s="61" t="s">
        <v>76</v>
      </c>
      <c r="DD20" s="61" t="s">
        <v>276</v>
      </c>
      <c r="DE20" s="65">
        <f t="shared" si="9"/>
        <v>13920.982540493853</v>
      </c>
      <c r="DF20" s="65" t="s">
        <v>268</v>
      </c>
      <c r="DG20" s="61" t="s">
        <v>76</v>
      </c>
      <c r="DH20" s="61" t="s">
        <v>276</v>
      </c>
      <c r="DI20" s="65">
        <f t="shared" si="10"/>
        <v>14422.137911951631</v>
      </c>
      <c r="DJ20" s="65" t="s">
        <v>268</v>
      </c>
      <c r="DK20" s="61" t="s">
        <v>76</v>
      </c>
      <c r="DL20" s="61" t="s">
        <v>276</v>
      </c>
      <c r="DM20" s="65">
        <f t="shared" si="11"/>
        <v>14941.33487678189</v>
      </c>
      <c r="DN20" s="65" t="s">
        <v>268</v>
      </c>
      <c r="DO20" s="61" t="s">
        <v>76</v>
      </c>
      <c r="DP20" s="61" t="s">
        <v>276</v>
      </c>
      <c r="DQ20" s="65">
        <f t="shared" si="12"/>
        <v>15479.222932346038</v>
      </c>
      <c r="DR20" s="65" t="s">
        <v>268</v>
      </c>
      <c r="DS20" s="61" t="s">
        <v>76</v>
      </c>
      <c r="DT20" s="61" t="s">
        <v>276</v>
      </c>
      <c r="DU20" s="65">
        <f t="shared" si="13"/>
        <v>16036.474957910496</v>
      </c>
      <c r="DV20" s="65" t="s">
        <v>268</v>
      </c>
      <c r="DW20" s="61" t="s">
        <v>76</v>
      </c>
      <c r="DX20" s="61" t="s">
        <v>276</v>
      </c>
      <c r="DY20" s="65">
        <f t="shared" si="14"/>
        <v>16613.788056395275</v>
      </c>
      <c r="DZ20" s="65" t="s">
        <v>268</v>
      </c>
      <c r="EA20" s="61" t="s">
        <v>76</v>
      </c>
      <c r="EB20" s="61" t="s">
        <v>276</v>
      </c>
      <c r="EC20" s="65">
        <f t="shared" si="15"/>
        <v>206637.90073404173</v>
      </c>
      <c r="ED20" s="63" t="s">
        <v>37</v>
      </c>
      <c r="EE20" s="61" t="s">
        <v>289</v>
      </c>
      <c r="EF20" s="67" t="s">
        <v>342</v>
      </c>
      <c r="EG20" s="67" t="s">
        <v>343</v>
      </c>
      <c r="EH20" s="63" t="s">
        <v>344</v>
      </c>
      <c r="EI20" s="71" t="s">
        <v>345</v>
      </c>
      <c r="EJ20" s="63" t="s">
        <v>269</v>
      </c>
      <c r="EK20" s="63" t="s">
        <v>269</v>
      </c>
      <c r="EL20" s="63" t="s">
        <v>269</v>
      </c>
      <c r="EM20" s="63" t="s">
        <v>269</v>
      </c>
      <c r="EN20" s="63" t="s">
        <v>269</v>
      </c>
      <c r="EO20" s="63" t="s">
        <v>269</v>
      </c>
    </row>
    <row r="21" spans="1:145" ht="115.5" customHeight="1">
      <c r="A21" s="67" t="s">
        <v>333</v>
      </c>
      <c r="B21" s="72"/>
      <c r="C21" s="67" t="s">
        <v>334</v>
      </c>
      <c r="D21" s="63"/>
      <c r="E21" s="67" t="s">
        <v>335</v>
      </c>
      <c r="F21" s="61" t="s">
        <v>336</v>
      </c>
      <c r="G21" s="63" t="s">
        <v>11</v>
      </c>
      <c r="H21" s="61" t="s">
        <v>26</v>
      </c>
      <c r="I21" s="61" t="s">
        <v>95</v>
      </c>
      <c r="J21" s="61" t="s">
        <v>267</v>
      </c>
      <c r="K21" s="61" t="s">
        <v>268</v>
      </c>
      <c r="L21" s="61" t="s">
        <v>269</v>
      </c>
      <c r="M21" s="62">
        <v>44562</v>
      </c>
      <c r="N21" s="62">
        <v>50406</v>
      </c>
      <c r="O21" s="61" t="s">
        <v>307</v>
      </c>
      <c r="P21" s="61" t="s">
        <v>308</v>
      </c>
      <c r="Q21" s="61" t="s">
        <v>308</v>
      </c>
      <c r="R21" s="61" t="s">
        <v>308</v>
      </c>
      <c r="S21" s="61" t="s">
        <v>308</v>
      </c>
      <c r="T21" s="61" t="s">
        <v>308</v>
      </c>
      <c r="U21" s="61" t="s">
        <v>308</v>
      </c>
      <c r="V21" s="61">
        <v>1</v>
      </c>
      <c r="W21" s="61">
        <v>1</v>
      </c>
      <c r="X21" s="61">
        <v>1</v>
      </c>
      <c r="Y21" s="61">
        <v>1</v>
      </c>
      <c r="Z21" s="61">
        <v>1</v>
      </c>
      <c r="AA21" s="61">
        <v>1</v>
      </c>
      <c r="AB21" s="61">
        <v>1</v>
      </c>
      <c r="AC21" s="61">
        <v>1</v>
      </c>
      <c r="AD21" s="61">
        <v>1</v>
      </c>
      <c r="AE21" s="61">
        <v>1</v>
      </c>
      <c r="AF21" s="61">
        <v>1</v>
      </c>
      <c r="AG21" s="67" t="s">
        <v>346</v>
      </c>
      <c r="AH21" s="61">
        <v>2</v>
      </c>
      <c r="AI21" s="61" t="s">
        <v>347</v>
      </c>
      <c r="AJ21" s="61" t="s">
        <v>348</v>
      </c>
      <c r="AK21" s="63" t="s">
        <v>72</v>
      </c>
      <c r="AL21" s="61" t="s">
        <v>170</v>
      </c>
      <c r="AM21" s="63" t="s">
        <v>11</v>
      </c>
      <c r="AN21" s="67" t="s">
        <v>20</v>
      </c>
      <c r="AO21" s="61" t="s">
        <v>95</v>
      </c>
      <c r="AP21" s="61" t="s">
        <v>267</v>
      </c>
      <c r="AQ21" s="74">
        <v>18043</v>
      </c>
      <c r="AR21" s="67">
        <v>2020</v>
      </c>
      <c r="AS21" s="62">
        <v>44562</v>
      </c>
      <c r="AT21" s="61" t="s">
        <v>287</v>
      </c>
      <c r="AU21" s="61">
        <v>13098</v>
      </c>
      <c r="AV21" s="61">
        <v>12418</v>
      </c>
      <c r="AW21" s="61">
        <v>4501</v>
      </c>
      <c r="AX21" s="61">
        <v>12500</v>
      </c>
      <c r="AY21" s="61">
        <v>13098</v>
      </c>
      <c r="AZ21" s="61">
        <v>13098</v>
      </c>
      <c r="BA21" s="61">
        <v>13098</v>
      </c>
      <c r="BB21" s="61">
        <v>13098</v>
      </c>
      <c r="BC21" s="61">
        <v>13098</v>
      </c>
      <c r="BD21" s="61">
        <v>13098</v>
      </c>
      <c r="BE21" s="61">
        <v>13098</v>
      </c>
      <c r="BF21" s="61">
        <v>13098</v>
      </c>
      <c r="BG21" s="61">
        <v>13098</v>
      </c>
      <c r="BH21" s="61">
        <v>13098</v>
      </c>
      <c r="BI21" s="61">
        <v>13098</v>
      </c>
      <c r="BJ21" s="61">
        <v>13098</v>
      </c>
      <c r="BK21" s="61">
        <v>13098</v>
      </c>
      <c r="BL21" s="61">
        <v>221791</v>
      </c>
      <c r="BM21" s="65">
        <v>5918</v>
      </c>
      <c r="BN21" s="65" t="s">
        <v>268</v>
      </c>
      <c r="BO21" s="61" t="s">
        <v>76</v>
      </c>
      <c r="BP21" s="67">
        <v>7551</v>
      </c>
      <c r="BQ21" s="65">
        <f t="shared" ref="BQ21:BQ24" si="19">(BM21+(BM21*3.6%))</f>
        <v>6131.0479999999998</v>
      </c>
      <c r="BR21" s="65" t="s">
        <v>268</v>
      </c>
      <c r="BS21" s="61" t="s">
        <v>76</v>
      </c>
      <c r="BT21" s="67">
        <v>7551</v>
      </c>
      <c r="BU21" s="65">
        <f t="shared" si="0"/>
        <v>6351.7657279999994</v>
      </c>
      <c r="BV21" s="65" t="s">
        <v>268</v>
      </c>
      <c r="BW21" s="61" t="s">
        <v>76</v>
      </c>
      <c r="BX21" s="67">
        <v>75551</v>
      </c>
      <c r="BY21" s="65">
        <f t="shared" si="1"/>
        <v>6580.4292942079992</v>
      </c>
      <c r="BZ21" s="65" t="s">
        <v>268</v>
      </c>
      <c r="CA21" s="61" t="s">
        <v>76</v>
      </c>
      <c r="CB21" s="61" t="s">
        <v>288</v>
      </c>
      <c r="CC21" s="65">
        <f t="shared" si="2"/>
        <v>6817.3247487994868</v>
      </c>
      <c r="CD21" s="65" t="s">
        <v>268</v>
      </c>
      <c r="CE21" s="61" t="s">
        <v>76</v>
      </c>
      <c r="CF21" s="61" t="s">
        <v>276</v>
      </c>
      <c r="CG21" s="65">
        <f t="shared" si="3"/>
        <v>7062.7484397562685</v>
      </c>
      <c r="CH21" s="65" t="s">
        <v>268</v>
      </c>
      <c r="CI21" s="61" t="s">
        <v>76</v>
      </c>
      <c r="CJ21" s="61" t="s">
        <v>276</v>
      </c>
      <c r="CK21" s="65">
        <f t="shared" si="4"/>
        <v>7317.0073835874946</v>
      </c>
      <c r="CL21" s="65" t="s">
        <v>268</v>
      </c>
      <c r="CM21" s="61" t="s">
        <v>76</v>
      </c>
      <c r="CN21" s="61" t="s">
        <v>276</v>
      </c>
      <c r="CO21" s="65">
        <f t="shared" si="5"/>
        <v>7580.4196493966447</v>
      </c>
      <c r="CP21" s="65" t="s">
        <v>268</v>
      </c>
      <c r="CQ21" s="61" t="s">
        <v>76</v>
      </c>
      <c r="CR21" s="61" t="s">
        <v>276</v>
      </c>
      <c r="CS21" s="65">
        <f t="shared" si="6"/>
        <v>7853.3147567749238</v>
      </c>
      <c r="CT21" s="65" t="s">
        <v>268</v>
      </c>
      <c r="CU21" s="61" t="s">
        <v>76</v>
      </c>
      <c r="CV21" s="61" t="s">
        <v>276</v>
      </c>
      <c r="CW21" s="65">
        <f t="shared" si="7"/>
        <v>8136.0340880188214</v>
      </c>
      <c r="CX21" s="65" t="s">
        <v>268</v>
      </c>
      <c r="CY21" s="61" t="s">
        <v>76</v>
      </c>
      <c r="CZ21" s="61" t="s">
        <v>276</v>
      </c>
      <c r="DA21" s="65">
        <f t="shared" si="8"/>
        <v>8428.9313151874994</v>
      </c>
      <c r="DB21" s="65" t="s">
        <v>268</v>
      </c>
      <c r="DC21" s="61" t="s">
        <v>76</v>
      </c>
      <c r="DD21" s="61" t="s">
        <v>276</v>
      </c>
      <c r="DE21" s="65">
        <f t="shared" si="9"/>
        <v>8732.3728425342488</v>
      </c>
      <c r="DF21" s="65" t="s">
        <v>268</v>
      </c>
      <c r="DG21" s="61" t="s">
        <v>76</v>
      </c>
      <c r="DH21" s="61" t="s">
        <v>276</v>
      </c>
      <c r="DI21" s="65">
        <f t="shared" si="10"/>
        <v>9046.7382648654821</v>
      </c>
      <c r="DJ21" s="65" t="s">
        <v>268</v>
      </c>
      <c r="DK21" s="61" t="s">
        <v>76</v>
      </c>
      <c r="DL21" s="61" t="s">
        <v>276</v>
      </c>
      <c r="DM21" s="65">
        <f t="shared" si="11"/>
        <v>9372.4208424006392</v>
      </c>
      <c r="DN21" s="65" t="s">
        <v>268</v>
      </c>
      <c r="DO21" s="61" t="s">
        <v>76</v>
      </c>
      <c r="DP21" s="61" t="s">
        <v>276</v>
      </c>
      <c r="DQ21" s="65">
        <f t="shared" si="12"/>
        <v>9709.8279927270614</v>
      </c>
      <c r="DR21" s="65" t="s">
        <v>268</v>
      </c>
      <c r="DS21" s="61" t="s">
        <v>76</v>
      </c>
      <c r="DT21" s="61" t="s">
        <v>276</v>
      </c>
      <c r="DU21" s="65">
        <f t="shared" si="13"/>
        <v>10059.381800465235</v>
      </c>
      <c r="DV21" s="65" t="s">
        <v>268</v>
      </c>
      <c r="DW21" s="61" t="s">
        <v>76</v>
      </c>
      <c r="DX21" s="61" t="s">
        <v>276</v>
      </c>
      <c r="DY21" s="65">
        <f t="shared" si="14"/>
        <v>10421.519545281983</v>
      </c>
      <c r="DZ21" s="65" t="s">
        <v>268</v>
      </c>
      <c r="EA21" s="61" t="s">
        <v>76</v>
      </c>
      <c r="EB21" s="61" t="s">
        <v>276</v>
      </c>
      <c r="EC21" s="65">
        <f t="shared" si="15"/>
        <v>135519.28469200374</v>
      </c>
      <c r="ED21" s="63" t="s">
        <v>37</v>
      </c>
      <c r="EE21" s="61" t="s">
        <v>289</v>
      </c>
      <c r="EF21" s="16" t="s">
        <v>342</v>
      </c>
      <c r="EG21" s="67" t="s">
        <v>343</v>
      </c>
      <c r="EH21" s="63" t="s">
        <v>349</v>
      </c>
      <c r="EI21" s="67" t="s">
        <v>345</v>
      </c>
      <c r="EJ21" s="63" t="s">
        <v>269</v>
      </c>
      <c r="EK21" s="63" t="s">
        <v>269</v>
      </c>
      <c r="EL21" s="63" t="s">
        <v>269</v>
      </c>
      <c r="EM21" s="63" t="s">
        <v>269</v>
      </c>
      <c r="EN21" s="63" t="s">
        <v>269</v>
      </c>
      <c r="EO21" s="63" t="s">
        <v>269</v>
      </c>
    </row>
    <row r="22" spans="1:145" ht="116.25" customHeight="1">
      <c r="A22" s="67" t="s">
        <v>333</v>
      </c>
      <c r="B22" s="72"/>
      <c r="C22" s="67" t="s">
        <v>334</v>
      </c>
      <c r="D22" s="63"/>
      <c r="E22" s="67" t="s">
        <v>335</v>
      </c>
      <c r="F22" s="61" t="s">
        <v>336</v>
      </c>
      <c r="G22" s="63" t="s">
        <v>11</v>
      </c>
      <c r="H22" s="61" t="s">
        <v>26</v>
      </c>
      <c r="I22" s="61" t="s">
        <v>95</v>
      </c>
      <c r="J22" s="61" t="s">
        <v>267</v>
      </c>
      <c r="K22" s="61" t="s">
        <v>268</v>
      </c>
      <c r="L22" s="61" t="s">
        <v>269</v>
      </c>
      <c r="M22" s="62">
        <v>44562</v>
      </c>
      <c r="N22" s="62">
        <v>50406</v>
      </c>
      <c r="O22" s="61" t="s">
        <v>307</v>
      </c>
      <c r="P22" s="61" t="s">
        <v>308</v>
      </c>
      <c r="Q22" s="61" t="s">
        <v>308</v>
      </c>
      <c r="R22" s="61" t="s">
        <v>308</v>
      </c>
      <c r="S22" s="61" t="s">
        <v>308</v>
      </c>
      <c r="T22" s="61" t="s">
        <v>308</v>
      </c>
      <c r="U22" s="61" t="s">
        <v>308</v>
      </c>
      <c r="V22" s="61">
        <v>1</v>
      </c>
      <c r="W22" s="61">
        <v>1</v>
      </c>
      <c r="X22" s="61">
        <v>1</v>
      </c>
      <c r="Y22" s="61">
        <v>1</v>
      </c>
      <c r="Z22" s="61">
        <v>1</v>
      </c>
      <c r="AA22" s="61">
        <v>1</v>
      </c>
      <c r="AB22" s="61">
        <v>1</v>
      </c>
      <c r="AC22" s="61">
        <v>1</v>
      </c>
      <c r="AD22" s="61">
        <v>1</v>
      </c>
      <c r="AE22" s="61">
        <v>1</v>
      </c>
      <c r="AF22" s="61">
        <v>1</v>
      </c>
      <c r="AG22" s="67" t="s">
        <v>350</v>
      </c>
      <c r="AH22" s="61">
        <v>2</v>
      </c>
      <c r="AI22" s="61" t="s">
        <v>351</v>
      </c>
      <c r="AJ22" s="61" t="s">
        <v>352</v>
      </c>
      <c r="AK22" s="63" t="s">
        <v>72</v>
      </c>
      <c r="AL22" s="61" t="s">
        <v>170</v>
      </c>
      <c r="AM22" s="63" t="s">
        <v>11</v>
      </c>
      <c r="AN22" s="67" t="s">
        <v>23</v>
      </c>
      <c r="AO22" s="61" t="s">
        <v>95</v>
      </c>
      <c r="AP22" s="61" t="s">
        <v>267</v>
      </c>
      <c r="AQ22" s="64">
        <v>0.9</v>
      </c>
      <c r="AR22" s="67">
        <v>2019</v>
      </c>
      <c r="AS22" s="62">
        <v>44562</v>
      </c>
      <c r="AT22" s="61" t="s">
        <v>287</v>
      </c>
      <c r="AU22" s="64">
        <v>0.9</v>
      </c>
      <c r="AV22" s="64">
        <v>0.9</v>
      </c>
      <c r="AW22" s="64">
        <v>0.9</v>
      </c>
      <c r="AX22" s="64">
        <v>0.9</v>
      </c>
      <c r="AY22" s="64">
        <v>0.9</v>
      </c>
      <c r="AZ22" s="64">
        <v>0.9</v>
      </c>
      <c r="BA22" s="64">
        <v>0.9</v>
      </c>
      <c r="BB22" s="64">
        <v>0.9</v>
      </c>
      <c r="BC22" s="64">
        <v>0.9</v>
      </c>
      <c r="BD22" s="64">
        <v>0.9</v>
      </c>
      <c r="BE22" s="64">
        <v>0.9</v>
      </c>
      <c r="BF22" s="64">
        <v>0.9</v>
      </c>
      <c r="BG22" s="64">
        <v>0.9</v>
      </c>
      <c r="BH22" s="64">
        <v>0.9</v>
      </c>
      <c r="BI22" s="64">
        <v>0.9</v>
      </c>
      <c r="BJ22" s="64">
        <v>0.9</v>
      </c>
      <c r="BK22" s="64">
        <v>0.9</v>
      </c>
      <c r="BL22" s="64">
        <v>0.9</v>
      </c>
      <c r="BM22" s="65">
        <v>1080</v>
      </c>
      <c r="BN22" s="65" t="s">
        <v>268</v>
      </c>
      <c r="BO22" s="61" t="s">
        <v>76</v>
      </c>
      <c r="BP22" s="67">
        <v>7551</v>
      </c>
      <c r="BQ22" s="65">
        <f t="shared" si="19"/>
        <v>1118.8800000000001</v>
      </c>
      <c r="BR22" s="65" t="s">
        <v>268</v>
      </c>
      <c r="BS22" s="61" t="s">
        <v>76</v>
      </c>
      <c r="BT22" s="67">
        <v>7551</v>
      </c>
      <c r="BU22" s="65">
        <f t="shared" si="0"/>
        <v>1159.1596800000002</v>
      </c>
      <c r="BV22" s="65" t="s">
        <v>268</v>
      </c>
      <c r="BW22" s="61" t="s">
        <v>76</v>
      </c>
      <c r="BX22" s="67">
        <v>7551</v>
      </c>
      <c r="BY22" s="65">
        <f t="shared" si="1"/>
        <v>1200.8894284800003</v>
      </c>
      <c r="BZ22" s="65" t="s">
        <v>268</v>
      </c>
      <c r="CA22" s="61" t="s">
        <v>76</v>
      </c>
      <c r="CB22" s="61" t="s">
        <v>288</v>
      </c>
      <c r="CC22" s="65">
        <f t="shared" si="2"/>
        <v>1244.1214479052803</v>
      </c>
      <c r="CD22" s="65" t="s">
        <v>268</v>
      </c>
      <c r="CE22" s="61" t="s">
        <v>76</v>
      </c>
      <c r="CF22" s="61" t="s">
        <v>276</v>
      </c>
      <c r="CG22" s="65">
        <f t="shared" si="3"/>
        <v>1288.9098200298704</v>
      </c>
      <c r="CH22" s="65" t="s">
        <v>268</v>
      </c>
      <c r="CI22" s="61" t="s">
        <v>76</v>
      </c>
      <c r="CJ22" s="61" t="s">
        <v>276</v>
      </c>
      <c r="CK22" s="65">
        <f t="shared" si="4"/>
        <v>1335.3105735509457</v>
      </c>
      <c r="CL22" s="65" t="s">
        <v>268</v>
      </c>
      <c r="CM22" s="61" t="s">
        <v>76</v>
      </c>
      <c r="CN22" s="61" t="s">
        <v>276</v>
      </c>
      <c r="CO22" s="65">
        <f t="shared" si="5"/>
        <v>1383.3817541987798</v>
      </c>
      <c r="CP22" s="65" t="s">
        <v>268</v>
      </c>
      <c r="CQ22" s="61" t="s">
        <v>76</v>
      </c>
      <c r="CR22" s="61" t="s">
        <v>276</v>
      </c>
      <c r="CS22" s="65">
        <f t="shared" si="6"/>
        <v>1433.183497349936</v>
      </c>
      <c r="CT22" s="65" t="s">
        <v>268</v>
      </c>
      <c r="CU22" s="61" t="s">
        <v>76</v>
      </c>
      <c r="CV22" s="61" t="s">
        <v>276</v>
      </c>
      <c r="CW22" s="65">
        <f t="shared" si="7"/>
        <v>1484.7781032545338</v>
      </c>
      <c r="CX22" s="65" t="s">
        <v>268</v>
      </c>
      <c r="CY22" s="61" t="s">
        <v>76</v>
      </c>
      <c r="CZ22" s="61" t="s">
        <v>276</v>
      </c>
      <c r="DA22" s="65">
        <f t="shared" si="8"/>
        <v>1538.230114971697</v>
      </c>
      <c r="DB22" s="65" t="s">
        <v>268</v>
      </c>
      <c r="DC22" s="61" t="s">
        <v>76</v>
      </c>
      <c r="DD22" s="61" t="s">
        <v>276</v>
      </c>
      <c r="DE22" s="65">
        <f t="shared" si="9"/>
        <v>1593.6063991106782</v>
      </c>
      <c r="DF22" s="65" t="s">
        <v>268</v>
      </c>
      <c r="DG22" s="61" t="s">
        <v>76</v>
      </c>
      <c r="DH22" s="61" t="s">
        <v>276</v>
      </c>
      <c r="DI22" s="65">
        <f t="shared" si="10"/>
        <v>1650.9762294786626</v>
      </c>
      <c r="DJ22" s="65" t="s">
        <v>268</v>
      </c>
      <c r="DK22" s="61" t="s">
        <v>76</v>
      </c>
      <c r="DL22" s="61" t="s">
        <v>276</v>
      </c>
      <c r="DM22" s="65">
        <f t="shared" si="11"/>
        <v>1710.4113737398945</v>
      </c>
      <c r="DN22" s="65" t="s">
        <v>268</v>
      </c>
      <c r="DO22" s="61" t="s">
        <v>76</v>
      </c>
      <c r="DP22" s="61" t="s">
        <v>276</v>
      </c>
      <c r="DQ22" s="65">
        <f t="shared" si="12"/>
        <v>1771.9861831945307</v>
      </c>
      <c r="DR22" s="65" t="s">
        <v>268</v>
      </c>
      <c r="DS22" s="61" t="s">
        <v>76</v>
      </c>
      <c r="DT22" s="61" t="s">
        <v>276</v>
      </c>
      <c r="DU22" s="65">
        <f t="shared" si="13"/>
        <v>1835.7776857895337</v>
      </c>
      <c r="DV22" s="65" t="s">
        <v>268</v>
      </c>
      <c r="DW22" s="61" t="s">
        <v>76</v>
      </c>
      <c r="DX22" s="61" t="s">
        <v>276</v>
      </c>
      <c r="DY22" s="65">
        <f t="shared" si="14"/>
        <v>1901.8656824779569</v>
      </c>
      <c r="DZ22" s="65" t="s">
        <v>268</v>
      </c>
      <c r="EA22" s="61" t="s">
        <v>76</v>
      </c>
      <c r="EB22" s="61" t="s">
        <v>276</v>
      </c>
      <c r="EC22" s="65">
        <f t="shared" si="15"/>
        <v>24731.467973532304</v>
      </c>
      <c r="ED22" s="63" t="s">
        <v>37</v>
      </c>
      <c r="EE22" s="61" t="s">
        <v>289</v>
      </c>
      <c r="EF22" s="16" t="s">
        <v>342</v>
      </c>
      <c r="EG22" s="67" t="s">
        <v>343</v>
      </c>
      <c r="EH22" s="63" t="s">
        <v>353</v>
      </c>
      <c r="EI22" s="67" t="s">
        <v>345</v>
      </c>
      <c r="EJ22" s="63" t="s">
        <v>269</v>
      </c>
      <c r="EK22" s="63" t="s">
        <v>269</v>
      </c>
      <c r="EL22" s="63" t="s">
        <v>269</v>
      </c>
      <c r="EM22" s="63" t="s">
        <v>269</v>
      </c>
      <c r="EN22" s="63" t="s">
        <v>269</v>
      </c>
      <c r="EO22" s="63" t="s">
        <v>269</v>
      </c>
    </row>
    <row r="23" spans="1:145" ht="72" customHeight="1">
      <c r="A23" s="67" t="s">
        <v>333</v>
      </c>
      <c r="B23" s="72"/>
      <c r="C23" s="67" t="s">
        <v>334</v>
      </c>
      <c r="D23" s="63"/>
      <c r="E23" s="67" t="s">
        <v>335</v>
      </c>
      <c r="F23" s="61" t="s">
        <v>336</v>
      </c>
      <c r="G23" s="63" t="s">
        <v>11</v>
      </c>
      <c r="H23" s="61" t="s">
        <v>26</v>
      </c>
      <c r="I23" s="61" t="s">
        <v>95</v>
      </c>
      <c r="J23" s="61" t="s">
        <v>267</v>
      </c>
      <c r="K23" s="61" t="s">
        <v>268</v>
      </c>
      <c r="L23" s="61" t="s">
        <v>269</v>
      </c>
      <c r="M23" s="62">
        <v>44562</v>
      </c>
      <c r="N23" s="62">
        <v>50406</v>
      </c>
      <c r="O23" s="61" t="s">
        <v>307</v>
      </c>
      <c r="P23" s="61" t="s">
        <v>308</v>
      </c>
      <c r="Q23" s="61" t="s">
        <v>308</v>
      </c>
      <c r="R23" s="61" t="s">
        <v>308</v>
      </c>
      <c r="S23" s="61" t="s">
        <v>308</v>
      </c>
      <c r="T23" s="61" t="s">
        <v>308</v>
      </c>
      <c r="U23" s="61" t="s">
        <v>308</v>
      </c>
      <c r="V23" s="61">
        <v>1</v>
      </c>
      <c r="W23" s="61">
        <v>1</v>
      </c>
      <c r="X23" s="61">
        <v>1</v>
      </c>
      <c r="Y23" s="61">
        <v>1</v>
      </c>
      <c r="Z23" s="61">
        <v>1</v>
      </c>
      <c r="AA23" s="61">
        <v>1</v>
      </c>
      <c r="AB23" s="61">
        <v>1</v>
      </c>
      <c r="AC23" s="61">
        <v>1</v>
      </c>
      <c r="AD23" s="61">
        <v>1</v>
      </c>
      <c r="AE23" s="61">
        <v>1</v>
      </c>
      <c r="AF23" s="61">
        <v>1</v>
      </c>
      <c r="AG23" s="67" t="s">
        <v>354</v>
      </c>
      <c r="AH23" s="61">
        <v>3</v>
      </c>
      <c r="AI23" s="61" t="s">
        <v>355</v>
      </c>
      <c r="AJ23" s="61" t="s">
        <v>356</v>
      </c>
      <c r="AK23" s="63" t="s">
        <v>84</v>
      </c>
      <c r="AL23" s="67" t="s">
        <v>357</v>
      </c>
      <c r="AM23" s="63" t="s">
        <v>358</v>
      </c>
      <c r="AN23" s="67" t="s">
        <v>26</v>
      </c>
      <c r="AO23" s="61" t="s">
        <v>95</v>
      </c>
      <c r="AP23" s="61" t="s">
        <v>359</v>
      </c>
      <c r="AQ23" s="64">
        <v>0.46</v>
      </c>
      <c r="AR23" s="67">
        <v>2019</v>
      </c>
      <c r="AS23" s="62">
        <v>44562</v>
      </c>
      <c r="AT23" s="61" t="s">
        <v>287</v>
      </c>
      <c r="AU23" s="64">
        <v>0.56999999999999995</v>
      </c>
      <c r="AV23" s="64">
        <v>0.6</v>
      </c>
      <c r="AW23" s="64">
        <v>0.63</v>
      </c>
      <c r="AX23" s="64">
        <v>0.66</v>
      </c>
      <c r="AY23" s="64">
        <v>0.69</v>
      </c>
      <c r="AZ23" s="64">
        <v>0.71</v>
      </c>
      <c r="BA23" s="64">
        <v>0.74</v>
      </c>
      <c r="BB23" s="64">
        <v>0.77</v>
      </c>
      <c r="BC23" s="64">
        <v>0.8</v>
      </c>
      <c r="BD23" s="64">
        <v>0.83</v>
      </c>
      <c r="BE23" s="64">
        <v>0.86</v>
      </c>
      <c r="BF23" s="64">
        <v>0.89</v>
      </c>
      <c r="BG23" s="64">
        <v>0.92</v>
      </c>
      <c r="BH23" s="64">
        <v>0.95</v>
      </c>
      <c r="BI23" s="64">
        <v>0.98</v>
      </c>
      <c r="BJ23" s="64">
        <v>0.99</v>
      </c>
      <c r="BK23" s="64">
        <v>1</v>
      </c>
      <c r="BL23" s="64">
        <v>1</v>
      </c>
      <c r="BM23" s="65">
        <v>166</v>
      </c>
      <c r="BN23" s="65" t="s">
        <v>268</v>
      </c>
      <c r="BO23" s="61" t="s">
        <v>76</v>
      </c>
      <c r="BP23" s="67">
        <v>7795</v>
      </c>
      <c r="BQ23" s="65">
        <f t="shared" si="19"/>
        <v>171.976</v>
      </c>
      <c r="BR23" s="65" t="s">
        <v>268</v>
      </c>
      <c r="BS23" s="61" t="s">
        <v>76</v>
      </c>
      <c r="BT23" s="67">
        <v>7795</v>
      </c>
      <c r="BU23" s="65">
        <f t="shared" si="0"/>
        <v>178.167136</v>
      </c>
      <c r="BV23" s="65" t="s">
        <v>268</v>
      </c>
      <c r="BW23" s="61" t="s">
        <v>76</v>
      </c>
      <c r="BX23" s="67">
        <v>7795</v>
      </c>
      <c r="BY23" s="65">
        <f t="shared" si="1"/>
        <v>184.58115289599999</v>
      </c>
      <c r="BZ23" s="65" t="s">
        <v>268</v>
      </c>
      <c r="CA23" s="61" t="s">
        <v>76</v>
      </c>
      <c r="CB23" s="61" t="s">
        <v>288</v>
      </c>
      <c r="CC23" s="65">
        <f t="shared" si="2"/>
        <v>191.22607440025598</v>
      </c>
      <c r="CD23" s="65" t="s">
        <v>268</v>
      </c>
      <c r="CE23" s="61" t="s">
        <v>76</v>
      </c>
      <c r="CF23" s="61" t="s">
        <v>276</v>
      </c>
      <c r="CG23" s="65">
        <f t="shared" si="3"/>
        <v>198.1102130786652</v>
      </c>
      <c r="CH23" s="65" t="s">
        <v>268</v>
      </c>
      <c r="CI23" s="61" t="s">
        <v>76</v>
      </c>
      <c r="CJ23" s="61" t="s">
        <v>276</v>
      </c>
      <c r="CK23" s="65">
        <f t="shared" si="4"/>
        <v>205.24218074949715</v>
      </c>
      <c r="CL23" s="65" t="s">
        <v>268</v>
      </c>
      <c r="CM23" s="61" t="s">
        <v>76</v>
      </c>
      <c r="CN23" s="61" t="s">
        <v>276</v>
      </c>
      <c r="CO23" s="65">
        <f t="shared" si="5"/>
        <v>212.63089925647904</v>
      </c>
      <c r="CP23" s="65" t="s">
        <v>268</v>
      </c>
      <c r="CQ23" s="61" t="s">
        <v>76</v>
      </c>
      <c r="CR23" s="61" t="s">
        <v>276</v>
      </c>
      <c r="CS23" s="65">
        <f t="shared" si="6"/>
        <v>220.28561162971229</v>
      </c>
      <c r="CT23" s="65" t="s">
        <v>268</v>
      </c>
      <c r="CU23" s="61" t="s">
        <v>76</v>
      </c>
      <c r="CV23" s="61" t="s">
        <v>276</v>
      </c>
      <c r="CW23" s="65">
        <f t="shared" si="7"/>
        <v>228.21589364838195</v>
      </c>
      <c r="CX23" s="65" t="s">
        <v>268</v>
      </c>
      <c r="CY23" s="61" t="s">
        <v>76</v>
      </c>
      <c r="CZ23" s="61" t="s">
        <v>276</v>
      </c>
      <c r="DA23" s="65">
        <f t="shared" si="8"/>
        <v>236.43166581972369</v>
      </c>
      <c r="DB23" s="65" t="s">
        <v>268</v>
      </c>
      <c r="DC23" s="61" t="s">
        <v>76</v>
      </c>
      <c r="DD23" s="61" t="s">
        <v>276</v>
      </c>
      <c r="DE23" s="65">
        <f t="shared" si="9"/>
        <v>244.94320578923373</v>
      </c>
      <c r="DF23" s="65" t="s">
        <v>268</v>
      </c>
      <c r="DG23" s="61" t="s">
        <v>76</v>
      </c>
      <c r="DH23" s="61" t="s">
        <v>276</v>
      </c>
      <c r="DI23" s="65">
        <f t="shared" si="10"/>
        <v>253.76116119764615</v>
      </c>
      <c r="DJ23" s="65" t="s">
        <v>268</v>
      </c>
      <c r="DK23" s="61" t="s">
        <v>76</v>
      </c>
      <c r="DL23" s="61" t="s">
        <v>276</v>
      </c>
      <c r="DM23" s="65">
        <f t="shared" si="11"/>
        <v>262.89656300076143</v>
      </c>
      <c r="DN23" s="65" t="s">
        <v>268</v>
      </c>
      <c r="DO23" s="61" t="s">
        <v>76</v>
      </c>
      <c r="DP23" s="61" t="s">
        <v>276</v>
      </c>
      <c r="DQ23" s="65">
        <f t="shared" si="12"/>
        <v>272.36083926878882</v>
      </c>
      <c r="DR23" s="65" t="s">
        <v>268</v>
      </c>
      <c r="DS23" s="61" t="s">
        <v>76</v>
      </c>
      <c r="DT23" s="61" t="s">
        <v>276</v>
      </c>
      <c r="DU23" s="65">
        <f t="shared" si="13"/>
        <v>282.1658294824652</v>
      </c>
      <c r="DV23" s="65" t="s">
        <v>268</v>
      </c>
      <c r="DW23" s="61" t="s">
        <v>76</v>
      </c>
      <c r="DX23" s="61" t="s">
        <v>276</v>
      </c>
      <c r="DY23" s="65">
        <f t="shared" si="14"/>
        <v>292.32379934383397</v>
      </c>
      <c r="DZ23" s="65" t="s">
        <v>268</v>
      </c>
      <c r="EA23" s="61" t="s">
        <v>76</v>
      </c>
      <c r="EB23" s="61" t="s">
        <v>276</v>
      </c>
      <c r="EC23" s="65">
        <f t="shared" si="15"/>
        <v>3801.3182255614443</v>
      </c>
      <c r="ED23" s="63" t="s">
        <v>10</v>
      </c>
      <c r="EE23" s="61" t="s">
        <v>360</v>
      </c>
      <c r="EF23" s="16" t="s">
        <v>361</v>
      </c>
      <c r="EG23" s="67" t="s">
        <v>362</v>
      </c>
      <c r="EH23" s="16" t="s">
        <v>363</v>
      </c>
      <c r="EI23" s="67" t="s">
        <v>364</v>
      </c>
      <c r="EJ23" s="63" t="s">
        <v>269</v>
      </c>
      <c r="EK23" s="63" t="s">
        <v>269</v>
      </c>
      <c r="EL23" s="63" t="s">
        <v>269</v>
      </c>
      <c r="EM23" s="63" t="s">
        <v>269</v>
      </c>
      <c r="EN23" s="63" t="s">
        <v>269</v>
      </c>
      <c r="EO23" s="63" t="s">
        <v>269</v>
      </c>
    </row>
    <row r="24" spans="1:145" ht="81.75" customHeight="1">
      <c r="A24" s="67" t="s">
        <v>333</v>
      </c>
      <c r="B24" s="72"/>
      <c r="C24" s="67" t="s">
        <v>334</v>
      </c>
      <c r="D24" s="63"/>
      <c r="E24" s="67" t="s">
        <v>335</v>
      </c>
      <c r="F24" s="61" t="s">
        <v>336</v>
      </c>
      <c r="G24" s="63" t="s">
        <v>11</v>
      </c>
      <c r="H24" s="61" t="s">
        <v>26</v>
      </c>
      <c r="I24" s="61" t="s">
        <v>95</v>
      </c>
      <c r="J24" s="61" t="s">
        <v>267</v>
      </c>
      <c r="K24" s="61" t="s">
        <v>268</v>
      </c>
      <c r="L24" s="61" t="s">
        <v>269</v>
      </c>
      <c r="M24" s="62">
        <v>44562</v>
      </c>
      <c r="N24" s="62">
        <v>50406</v>
      </c>
      <c r="O24" s="61" t="s">
        <v>307</v>
      </c>
      <c r="P24" s="61" t="s">
        <v>308</v>
      </c>
      <c r="Q24" s="61" t="s">
        <v>308</v>
      </c>
      <c r="R24" s="61" t="s">
        <v>308</v>
      </c>
      <c r="S24" s="61" t="s">
        <v>308</v>
      </c>
      <c r="T24" s="61" t="s">
        <v>308</v>
      </c>
      <c r="U24" s="61" t="s">
        <v>308</v>
      </c>
      <c r="V24" s="61">
        <v>1</v>
      </c>
      <c r="W24" s="61">
        <v>1</v>
      </c>
      <c r="X24" s="61">
        <v>1</v>
      </c>
      <c r="Y24" s="61">
        <v>1</v>
      </c>
      <c r="Z24" s="61">
        <v>1</v>
      </c>
      <c r="AA24" s="61">
        <v>1</v>
      </c>
      <c r="AB24" s="61">
        <v>1</v>
      </c>
      <c r="AC24" s="61">
        <v>1</v>
      </c>
      <c r="AD24" s="61">
        <v>1</v>
      </c>
      <c r="AE24" s="61">
        <v>1</v>
      </c>
      <c r="AF24" s="61">
        <v>1</v>
      </c>
      <c r="AG24" s="67" t="s">
        <v>365</v>
      </c>
      <c r="AH24" s="61">
        <v>2</v>
      </c>
      <c r="AI24" s="61" t="s">
        <v>366</v>
      </c>
      <c r="AJ24" s="61" t="s">
        <v>367</v>
      </c>
      <c r="AK24" s="63" t="s">
        <v>72</v>
      </c>
      <c r="AL24" s="67" t="s">
        <v>357</v>
      </c>
      <c r="AM24" s="63" t="s">
        <v>14</v>
      </c>
      <c r="AN24" s="67" t="s">
        <v>26</v>
      </c>
      <c r="AO24" s="61" t="s">
        <v>95</v>
      </c>
      <c r="AP24" s="61" t="s">
        <v>359</v>
      </c>
      <c r="AQ24" s="61">
        <v>30981</v>
      </c>
      <c r="AR24" s="67">
        <v>2020</v>
      </c>
      <c r="AS24" s="62">
        <v>44562</v>
      </c>
      <c r="AT24" s="61" t="s">
        <v>287</v>
      </c>
      <c r="AU24" s="75">
        <v>40000</v>
      </c>
      <c r="AV24" s="75">
        <f t="shared" ref="AV24:BK24" si="20">AU24+40000</f>
        <v>80000</v>
      </c>
      <c r="AW24" s="75">
        <f t="shared" si="20"/>
        <v>120000</v>
      </c>
      <c r="AX24" s="75">
        <f t="shared" si="20"/>
        <v>160000</v>
      </c>
      <c r="AY24" s="75">
        <f t="shared" si="20"/>
        <v>200000</v>
      </c>
      <c r="AZ24" s="75">
        <f t="shared" si="20"/>
        <v>240000</v>
      </c>
      <c r="BA24" s="75">
        <f t="shared" si="20"/>
        <v>280000</v>
      </c>
      <c r="BB24" s="75">
        <f t="shared" si="20"/>
        <v>320000</v>
      </c>
      <c r="BC24" s="75">
        <f t="shared" si="20"/>
        <v>360000</v>
      </c>
      <c r="BD24" s="75">
        <f t="shared" si="20"/>
        <v>400000</v>
      </c>
      <c r="BE24" s="75">
        <f t="shared" si="20"/>
        <v>440000</v>
      </c>
      <c r="BF24" s="75">
        <f t="shared" si="20"/>
        <v>480000</v>
      </c>
      <c r="BG24" s="75">
        <f t="shared" si="20"/>
        <v>520000</v>
      </c>
      <c r="BH24" s="75">
        <f t="shared" si="20"/>
        <v>560000</v>
      </c>
      <c r="BI24" s="75">
        <f t="shared" si="20"/>
        <v>600000</v>
      </c>
      <c r="BJ24" s="75">
        <f t="shared" si="20"/>
        <v>640000</v>
      </c>
      <c r="BK24" s="75">
        <f t="shared" si="20"/>
        <v>680000</v>
      </c>
      <c r="BL24" s="75">
        <v>680000</v>
      </c>
      <c r="BM24" s="65">
        <v>558</v>
      </c>
      <c r="BN24" s="65" t="s">
        <v>268</v>
      </c>
      <c r="BO24" s="61" t="s">
        <v>76</v>
      </c>
      <c r="BP24" s="67">
        <v>7551</v>
      </c>
      <c r="BQ24" s="65">
        <f t="shared" si="19"/>
        <v>578.08799999999997</v>
      </c>
      <c r="BR24" s="65" t="s">
        <v>268</v>
      </c>
      <c r="BS24" s="61" t="s">
        <v>76</v>
      </c>
      <c r="BT24" s="67">
        <v>7551</v>
      </c>
      <c r="BU24" s="65">
        <f t="shared" si="0"/>
        <v>598.89916799999992</v>
      </c>
      <c r="BV24" s="65" t="s">
        <v>268</v>
      </c>
      <c r="BW24" s="61" t="s">
        <v>76</v>
      </c>
      <c r="BX24" s="67">
        <v>7551</v>
      </c>
      <c r="BY24" s="65">
        <f t="shared" si="1"/>
        <v>620.4595380479999</v>
      </c>
      <c r="BZ24" s="65" t="s">
        <v>268</v>
      </c>
      <c r="CA24" s="61" t="s">
        <v>76</v>
      </c>
      <c r="CB24" s="61" t="s">
        <v>288</v>
      </c>
      <c r="CC24" s="65">
        <f t="shared" si="2"/>
        <v>642.79608141772792</v>
      </c>
      <c r="CD24" s="65" t="s">
        <v>268</v>
      </c>
      <c r="CE24" s="61" t="s">
        <v>76</v>
      </c>
      <c r="CF24" s="61" t="s">
        <v>276</v>
      </c>
      <c r="CG24" s="65">
        <f t="shared" si="3"/>
        <v>665.93674034876608</v>
      </c>
      <c r="CH24" s="65" t="s">
        <v>268</v>
      </c>
      <c r="CI24" s="61" t="s">
        <v>76</v>
      </c>
      <c r="CJ24" s="61" t="s">
        <v>276</v>
      </c>
      <c r="CK24" s="65">
        <f t="shared" si="4"/>
        <v>689.91046300132166</v>
      </c>
      <c r="CL24" s="65" t="s">
        <v>268</v>
      </c>
      <c r="CM24" s="61" t="s">
        <v>76</v>
      </c>
      <c r="CN24" s="61" t="s">
        <v>276</v>
      </c>
      <c r="CO24" s="65">
        <f t="shared" si="5"/>
        <v>714.74723966936926</v>
      </c>
      <c r="CP24" s="65" t="s">
        <v>268</v>
      </c>
      <c r="CQ24" s="61" t="s">
        <v>76</v>
      </c>
      <c r="CR24" s="61" t="s">
        <v>276</v>
      </c>
      <c r="CS24" s="65">
        <f t="shared" si="6"/>
        <v>740.47814029746655</v>
      </c>
      <c r="CT24" s="65" t="s">
        <v>268</v>
      </c>
      <c r="CU24" s="61" t="s">
        <v>76</v>
      </c>
      <c r="CV24" s="61" t="s">
        <v>276</v>
      </c>
      <c r="CW24" s="65">
        <f t="shared" si="7"/>
        <v>767.13535334817539</v>
      </c>
      <c r="CX24" s="65" t="s">
        <v>268</v>
      </c>
      <c r="CY24" s="61" t="s">
        <v>76</v>
      </c>
      <c r="CZ24" s="61" t="s">
        <v>276</v>
      </c>
      <c r="DA24" s="65">
        <f t="shared" si="8"/>
        <v>794.75222606870966</v>
      </c>
      <c r="DB24" s="65" t="s">
        <v>268</v>
      </c>
      <c r="DC24" s="61" t="s">
        <v>76</v>
      </c>
      <c r="DD24" s="61" t="s">
        <v>276</v>
      </c>
      <c r="DE24" s="65">
        <f t="shared" si="9"/>
        <v>823.3633062071832</v>
      </c>
      <c r="DF24" s="65" t="s">
        <v>268</v>
      </c>
      <c r="DG24" s="61" t="s">
        <v>76</v>
      </c>
      <c r="DH24" s="61" t="s">
        <v>276</v>
      </c>
      <c r="DI24" s="65">
        <f t="shared" si="10"/>
        <v>853.00438523064179</v>
      </c>
      <c r="DJ24" s="65" t="s">
        <v>268</v>
      </c>
      <c r="DK24" s="61" t="s">
        <v>76</v>
      </c>
      <c r="DL24" s="61" t="s">
        <v>276</v>
      </c>
      <c r="DM24" s="65">
        <f t="shared" si="11"/>
        <v>883.71254309894493</v>
      </c>
      <c r="DN24" s="65" t="s">
        <v>268</v>
      </c>
      <c r="DO24" s="61" t="s">
        <v>76</v>
      </c>
      <c r="DP24" s="61" t="s">
        <v>276</v>
      </c>
      <c r="DQ24" s="65">
        <f t="shared" si="12"/>
        <v>915.52619465050691</v>
      </c>
      <c r="DR24" s="65" t="s">
        <v>268</v>
      </c>
      <c r="DS24" s="61" t="s">
        <v>76</v>
      </c>
      <c r="DT24" s="61" t="s">
        <v>276</v>
      </c>
      <c r="DU24" s="65">
        <f t="shared" si="13"/>
        <v>948.48513765792518</v>
      </c>
      <c r="DV24" s="65" t="s">
        <v>268</v>
      </c>
      <c r="DW24" s="61" t="s">
        <v>76</v>
      </c>
      <c r="DX24" s="61" t="s">
        <v>276</v>
      </c>
      <c r="DY24" s="65">
        <f t="shared" si="14"/>
        <v>982.63060261361045</v>
      </c>
      <c r="DZ24" s="65" t="s">
        <v>268</v>
      </c>
      <c r="EA24" s="61" t="s">
        <v>76</v>
      </c>
      <c r="EB24" s="61" t="s">
        <v>276</v>
      </c>
      <c r="EC24" s="65">
        <f t="shared" si="15"/>
        <v>12777.925119658348</v>
      </c>
      <c r="ED24" s="63" t="s">
        <v>37</v>
      </c>
      <c r="EE24" s="61" t="s">
        <v>289</v>
      </c>
      <c r="EF24" s="67" t="s">
        <v>342</v>
      </c>
      <c r="EG24" s="67" t="s">
        <v>343</v>
      </c>
      <c r="EH24" s="63" t="s">
        <v>353</v>
      </c>
      <c r="EI24" s="67" t="s">
        <v>345</v>
      </c>
      <c r="EJ24" s="63" t="s">
        <v>269</v>
      </c>
      <c r="EK24" s="63" t="s">
        <v>269</v>
      </c>
      <c r="EL24" s="63" t="s">
        <v>269</v>
      </c>
      <c r="EM24" s="63" t="s">
        <v>269</v>
      </c>
      <c r="EN24" s="63" t="s">
        <v>269</v>
      </c>
      <c r="EO24" s="63" t="s">
        <v>269</v>
      </c>
    </row>
    <row r="25" spans="1:145" ht="96.75" customHeight="1">
      <c r="A25" s="67" t="s">
        <v>333</v>
      </c>
      <c r="B25" s="72"/>
      <c r="C25" s="67" t="s">
        <v>334</v>
      </c>
      <c r="D25" s="63"/>
      <c r="E25" s="67" t="s">
        <v>335</v>
      </c>
      <c r="F25" s="61" t="s">
        <v>336</v>
      </c>
      <c r="G25" s="63" t="s">
        <v>11</v>
      </c>
      <c r="H25" s="61" t="s">
        <v>26</v>
      </c>
      <c r="I25" s="61" t="s">
        <v>95</v>
      </c>
      <c r="J25" s="61" t="s">
        <v>267</v>
      </c>
      <c r="K25" s="61" t="s">
        <v>268</v>
      </c>
      <c r="L25" s="61" t="s">
        <v>269</v>
      </c>
      <c r="M25" s="62">
        <v>44562</v>
      </c>
      <c r="N25" s="62">
        <v>50406</v>
      </c>
      <c r="O25" s="61" t="s">
        <v>307</v>
      </c>
      <c r="P25" s="61" t="s">
        <v>308</v>
      </c>
      <c r="Q25" s="61" t="s">
        <v>308</v>
      </c>
      <c r="R25" s="61" t="s">
        <v>308</v>
      </c>
      <c r="S25" s="61" t="s">
        <v>308</v>
      </c>
      <c r="T25" s="61" t="s">
        <v>308</v>
      </c>
      <c r="U25" s="61" t="s">
        <v>308</v>
      </c>
      <c r="V25" s="61">
        <v>1</v>
      </c>
      <c r="W25" s="61">
        <v>1</v>
      </c>
      <c r="X25" s="61">
        <v>1</v>
      </c>
      <c r="Y25" s="61">
        <v>1</v>
      </c>
      <c r="Z25" s="61">
        <v>1</v>
      </c>
      <c r="AA25" s="61">
        <v>1</v>
      </c>
      <c r="AB25" s="61">
        <v>1</v>
      </c>
      <c r="AC25" s="61">
        <v>1</v>
      </c>
      <c r="AD25" s="61">
        <v>1</v>
      </c>
      <c r="AE25" s="61">
        <v>1</v>
      </c>
      <c r="AF25" s="61">
        <v>1</v>
      </c>
      <c r="AG25" s="67" t="s">
        <v>368</v>
      </c>
      <c r="AH25" s="61">
        <v>2</v>
      </c>
      <c r="AI25" s="61" t="s">
        <v>369</v>
      </c>
      <c r="AJ25" s="61" t="s">
        <v>370</v>
      </c>
      <c r="AK25" s="61" t="s">
        <v>371</v>
      </c>
      <c r="AL25" s="61" t="s">
        <v>372</v>
      </c>
      <c r="AM25" s="63" t="s">
        <v>14</v>
      </c>
      <c r="AN25" s="61" t="s">
        <v>373</v>
      </c>
      <c r="AO25" s="61" t="s">
        <v>95</v>
      </c>
      <c r="AP25" s="61" t="s">
        <v>267</v>
      </c>
      <c r="AQ25" s="64">
        <v>0.33</v>
      </c>
      <c r="AR25" s="67">
        <v>2018</v>
      </c>
      <c r="AS25" s="62">
        <v>44562</v>
      </c>
      <c r="AT25" s="61" t="s">
        <v>287</v>
      </c>
      <c r="AU25" s="64">
        <v>0.65</v>
      </c>
      <c r="AV25" s="64">
        <v>0.75</v>
      </c>
      <c r="AW25" s="64">
        <v>0.85</v>
      </c>
      <c r="AX25" s="64">
        <v>0.95</v>
      </c>
      <c r="AY25" s="64">
        <v>0.96</v>
      </c>
      <c r="AZ25" s="64">
        <v>0.97</v>
      </c>
      <c r="BA25" s="64">
        <v>0.98</v>
      </c>
      <c r="BB25" s="64">
        <v>0.99</v>
      </c>
      <c r="BC25" s="64">
        <v>1</v>
      </c>
      <c r="BD25" s="64">
        <v>1</v>
      </c>
      <c r="BE25" s="64">
        <v>1</v>
      </c>
      <c r="BF25" s="64">
        <v>1</v>
      </c>
      <c r="BG25" s="64">
        <v>1</v>
      </c>
      <c r="BH25" s="64">
        <v>1</v>
      </c>
      <c r="BI25" s="64">
        <v>1</v>
      </c>
      <c r="BJ25" s="64">
        <v>1</v>
      </c>
      <c r="BK25" s="64">
        <v>1</v>
      </c>
      <c r="BL25" s="64">
        <v>1</v>
      </c>
      <c r="BM25" s="65">
        <v>30</v>
      </c>
      <c r="BN25" s="65" t="s">
        <v>268</v>
      </c>
      <c r="BO25" s="61" t="s">
        <v>76</v>
      </c>
      <c r="BP25" s="67">
        <v>7551</v>
      </c>
      <c r="BQ25" s="65">
        <v>337</v>
      </c>
      <c r="BR25" s="65" t="s">
        <v>268</v>
      </c>
      <c r="BS25" s="61" t="s">
        <v>76</v>
      </c>
      <c r="BT25" s="67">
        <v>7551</v>
      </c>
      <c r="BU25" s="65">
        <f t="shared" si="0"/>
        <v>349.13200000000001</v>
      </c>
      <c r="BV25" s="65" t="s">
        <v>268</v>
      </c>
      <c r="BW25" s="61" t="s">
        <v>76</v>
      </c>
      <c r="BX25" s="67">
        <v>7551</v>
      </c>
      <c r="BY25" s="65">
        <f t="shared" si="1"/>
        <v>361.70075200000002</v>
      </c>
      <c r="BZ25" s="65" t="s">
        <v>268</v>
      </c>
      <c r="CA25" s="61" t="s">
        <v>76</v>
      </c>
      <c r="CB25" s="61" t="s">
        <v>288</v>
      </c>
      <c r="CC25" s="65">
        <f t="shared" si="2"/>
        <v>374.72197907200001</v>
      </c>
      <c r="CD25" s="65" t="s">
        <v>268</v>
      </c>
      <c r="CE25" s="61" t="s">
        <v>76</v>
      </c>
      <c r="CF25" s="61" t="s">
        <v>276</v>
      </c>
      <c r="CG25" s="65">
        <f t="shared" si="3"/>
        <v>388.21197031859202</v>
      </c>
      <c r="CH25" s="65" t="s">
        <v>268</v>
      </c>
      <c r="CI25" s="61" t="s">
        <v>76</v>
      </c>
      <c r="CJ25" s="61" t="s">
        <v>276</v>
      </c>
      <c r="CK25" s="65">
        <f t="shared" si="4"/>
        <v>402.18760125006133</v>
      </c>
      <c r="CL25" s="65" t="s">
        <v>268</v>
      </c>
      <c r="CM25" s="61" t="s">
        <v>76</v>
      </c>
      <c r="CN25" s="61" t="s">
        <v>276</v>
      </c>
      <c r="CO25" s="65">
        <f t="shared" si="5"/>
        <v>416.66635489506353</v>
      </c>
      <c r="CP25" s="65" t="s">
        <v>268</v>
      </c>
      <c r="CQ25" s="61" t="s">
        <v>76</v>
      </c>
      <c r="CR25" s="61" t="s">
        <v>276</v>
      </c>
      <c r="CS25" s="65">
        <f t="shared" si="6"/>
        <v>431.6663436712858</v>
      </c>
      <c r="CT25" s="65" t="s">
        <v>268</v>
      </c>
      <c r="CU25" s="61" t="s">
        <v>76</v>
      </c>
      <c r="CV25" s="61" t="s">
        <v>276</v>
      </c>
      <c r="CW25" s="65">
        <f t="shared" si="7"/>
        <v>447.20633204345211</v>
      </c>
      <c r="CX25" s="65" t="s">
        <v>268</v>
      </c>
      <c r="CY25" s="61" t="s">
        <v>76</v>
      </c>
      <c r="CZ25" s="61" t="s">
        <v>276</v>
      </c>
      <c r="DA25" s="65">
        <f t="shared" si="8"/>
        <v>463.30575999701637</v>
      </c>
      <c r="DB25" s="65" t="s">
        <v>268</v>
      </c>
      <c r="DC25" s="61" t="s">
        <v>76</v>
      </c>
      <c r="DD25" s="61" t="s">
        <v>276</v>
      </c>
      <c r="DE25" s="65">
        <f t="shared" si="9"/>
        <v>479.98476735690895</v>
      </c>
      <c r="DF25" s="65" t="s">
        <v>268</v>
      </c>
      <c r="DG25" s="61" t="s">
        <v>76</v>
      </c>
      <c r="DH25" s="61" t="s">
        <v>276</v>
      </c>
      <c r="DI25" s="65">
        <f t="shared" si="10"/>
        <v>497.26421898175767</v>
      </c>
      <c r="DJ25" s="65" t="s">
        <v>268</v>
      </c>
      <c r="DK25" s="61" t="s">
        <v>76</v>
      </c>
      <c r="DL25" s="61" t="s">
        <v>276</v>
      </c>
      <c r="DM25" s="65">
        <f t="shared" si="11"/>
        <v>515.16573086510095</v>
      </c>
      <c r="DN25" s="65" t="s">
        <v>268</v>
      </c>
      <c r="DO25" s="61" t="s">
        <v>76</v>
      </c>
      <c r="DP25" s="61" t="s">
        <v>276</v>
      </c>
      <c r="DQ25" s="65">
        <f t="shared" si="12"/>
        <v>533.71169717624457</v>
      </c>
      <c r="DR25" s="65" t="s">
        <v>268</v>
      </c>
      <c r="DS25" s="61" t="s">
        <v>76</v>
      </c>
      <c r="DT25" s="61" t="s">
        <v>276</v>
      </c>
      <c r="DU25" s="65">
        <f t="shared" si="13"/>
        <v>552.92531827458936</v>
      </c>
      <c r="DV25" s="65" t="s">
        <v>268</v>
      </c>
      <c r="DW25" s="61" t="s">
        <v>76</v>
      </c>
      <c r="DX25" s="61" t="s">
        <v>276</v>
      </c>
      <c r="DY25" s="65">
        <f t="shared" si="14"/>
        <v>572.83062973247456</v>
      </c>
      <c r="DZ25" s="65" t="s">
        <v>268</v>
      </c>
      <c r="EA25" s="61" t="s">
        <v>76</v>
      </c>
      <c r="EB25" s="61" t="s">
        <v>276</v>
      </c>
      <c r="EC25" s="65">
        <f t="shared" si="15"/>
        <v>7153.6814556345462</v>
      </c>
      <c r="ED25" s="63" t="s">
        <v>277</v>
      </c>
      <c r="EE25" s="61" t="s">
        <v>278</v>
      </c>
      <c r="EF25" s="67" t="s">
        <v>374</v>
      </c>
      <c r="EG25" s="67" t="s">
        <v>343</v>
      </c>
      <c r="EH25" s="16" t="s">
        <v>375</v>
      </c>
      <c r="EI25" s="71" t="s">
        <v>345</v>
      </c>
      <c r="EJ25" s="63" t="s">
        <v>269</v>
      </c>
      <c r="EK25" s="63" t="s">
        <v>269</v>
      </c>
      <c r="EL25" s="63" t="s">
        <v>269</v>
      </c>
      <c r="EM25" s="63" t="s">
        <v>269</v>
      </c>
      <c r="EN25" s="63" t="s">
        <v>269</v>
      </c>
      <c r="EO25" s="63" t="s">
        <v>269</v>
      </c>
    </row>
    <row r="26" spans="1:145" ht="142.5" customHeight="1">
      <c r="A26" s="67" t="s">
        <v>333</v>
      </c>
      <c r="B26" s="72"/>
      <c r="C26" s="67" t="s">
        <v>376</v>
      </c>
      <c r="D26" s="63"/>
      <c r="E26" s="67" t="s">
        <v>377</v>
      </c>
      <c r="F26" s="61" t="s">
        <v>378</v>
      </c>
      <c r="G26" s="61" t="s">
        <v>379</v>
      </c>
      <c r="H26" s="67" t="s">
        <v>26</v>
      </c>
      <c r="I26" s="61" t="s">
        <v>95</v>
      </c>
      <c r="J26" s="61" t="s">
        <v>267</v>
      </c>
      <c r="K26" s="61" t="s">
        <v>268</v>
      </c>
      <c r="L26" s="61" t="s">
        <v>269</v>
      </c>
      <c r="M26" s="62">
        <v>44562</v>
      </c>
      <c r="N26" s="62">
        <v>50406</v>
      </c>
      <c r="O26" s="61" t="s">
        <v>308</v>
      </c>
      <c r="P26" s="61" t="s">
        <v>308</v>
      </c>
      <c r="Q26" s="61" t="s">
        <v>308</v>
      </c>
      <c r="R26" s="61" t="s">
        <v>308</v>
      </c>
      <c r="S26" s="61" t="s">
        <v>308</v>
      </c>
      <c r="T26" s="61" t="s">
        <v>308</v>
      </c>
      <c r="U26" s="61" t="s">
        <v>308</v>
      </c>
      <c r="V26" s="61" t="s">
        <v>308</v>
      </c>
      <c r="W26" s="61" t="s">
        <v>308</v>
      </c>
      <c r="X26" s="61">
        <v>1</v>
      </c>
      <c r="Y26" s="61">
        <v>1</v>
      </c>
      <c r="Z26" s="61">
        <v>1</v>
      </c>
      <c r="AA26" s="61">
        <v>1</v>
      </c>
      <c r="AB26" s="61">
        <v>1</v>
      </c>
      <c r="AC26" s="61">
        <v>1</v>
      </c>
      <c r="AD26" s="61">
        <v>1</v>
      </c>
      <c r="AE26" s="61">
        <v>1</v>
      </c>
      <c r="AF26" s="61">
        <v>1</v>
      </c>
      <c r="AG26" s="67" t="s">
        <v>380</v>
      </c>
      <c r="AH26" s="61">
        <v>2</v>
      </c>
      <c r="AI26" s="61" t="s">
        <v>381</v>
      </c>
      <c r="AJ26" s="61" t="s">
        <v>382</v>
      </c>
      <c r="AK26" s="63" t="s">
        <v>72</v>
      </c>
      <c r="AL26" s="61" t="s">
        <v>357</v>
      </c>
      <c r="AM26" s="61" t="s">
        <v>286</v>
      </c>
      <c r="AN26" s="61" t="s">
        <v>383</v>
      </c>
      <c r="AO26" s="67" t="s">
        <v>95</v>
      </c>
      <c r="AP26" s="61" t="s">
        <v>269</v>
      </c>
      <c r="AQ26" s="61">
        <v>2</v>
      </c>
      <c r="AR26" s="67">
        <v>2018</v>
      </c>
      <c r="AS26" s="62">
        <v>44562</v>
      </c>
      <c r="AT26" s="62">
        <v>50770</v>
      </c>
      <c r="AU26" s="61">
        <v>3</v>
      </c>
      <c r="AV26" s="61">
        <v>3</v>
      </c>
      <c r="AW26" s="61">
        <v>3</v>
      </c>
      <c r="AX26" s="61">
        <v>3</v>
      </c>
      <c r="AY26" s="61">
        <v>3</v>
      </c>
      <c r="AZ26" s="61">
        <v>3</v>
      </c>
      <c r="BA26" s="61">
        <v>3</v>
      </c>
      <c r="BB26" s="61">
        <v>3</v>
      </c>
      <c r="BC26" s="61">
        <v>3</v>
      </c>
      <c r="BD26" s="61">
        <v>3</v>
      </c>
      <c r="BE26" s="61">
        <v>3</v>
      </c>
      <c r="BF26" s="61">
        <v>3</v>
      </c>
      <c r="BG26" s="61">
        <v>3</v>
      </c>
      <c r="BH26" s="61">
        <v>3</v>
      </c>
      <c r="BI26" s="61">
        <v>3</v>
      </c>
      <c r="BJ26" s="61">
        <v>3</v>
      </c>
      <c r="BK26" s="61">
        <v>3</v>
      </c>
      <c r="BL26" s="61">
        <v>51</v>
      </c>
      <c r="BM26" s="65">
        <v>210</v>
      </c>
      <c r="BN26" s="65" t="s">
        <v>268</v>
      </c>
      <c r="BO26" s="61" t="s">
        <v>76</v>
      </c>
      <c r="BP26" s="67">
        <v>7853</v>
      </c>
      <c r="BQ26" s="65">
        <f t="shared" ref="BQ26:BQ27" si="21">(BM26+(BM26*3.6%))</f>
        <v>217.56</v>
      </c>
      <c r="BR26" s="65" t="s">
        <v>268</v>
      </c>
      <c r="BS26" s="61" t="s">
        <v>76</v>
      </c>
      <c r="BT26" s="67">
        <v>7853</v>
      </c>
      <c r="BU26" s="65">
        <f t="shared" si="0"/>
        <v>225.39215999999999</v>
      </c>
      <c r="BV26" s="65" t="s">
        <v>268</v>
      </c>
      <c r="BW26" s="61" t="s">
        <v>76</v>
      </c>
      <c r="BX26" s="67">
        <v>7853</v>
      </c>
      <c r="BY26" s="65">
        <f t="shared" si="1"/>
        <v>233.50627775999999</v>
      </c>
      <c r="BZ26" s="65" t="s">
        <v>268</v>
      </c>
      <c r="CA26" s="61" t="s">
        <v>76</v>
      </c>
      <c r="CB26" s="61" t="s">
        <v>288</v>
      </c>
      <c r="CC26" s="65">
        <f t="shared" si="2"/>
        <v>241.91250375935999</v>
      </c>
      <c r="CD26" s="65" t="s">
        <v>268</v>
      </c>
      <c r="CE26" s="61" t="s">
        <v>76</v>
      </c>
      <c r="CF26" s="61" t="s">
        <v>276</v>
      </c>
      <c r="CG26" s="65">
        <f t="shared" si="3"/>
        <v>250.62135389469697</v>
      </c>
      <c r="CH26" s="65" t="s">
        <v>268</v>
      </c>
      <c r="CI26" s="61" t="s">
        <v>76</v>
      </c>
      <c r="CJ26" s="61" t="s">
        <v>276</v>
      </c>
      <c r="CK26" s="65">
        <f t="shared" si="4"/>
        <v>259.64372263490606</v>
      </c>
      <c r="CL26" s="65" t="s">
        <v>268</v>
      </c>
      <c r="CM26" s="61" t="s">
        <v>76</v>
      </c>
      <c r="CN26" s="61" t="s">
        <v>276</v>
      </c>
      <c r="CO26" s="65">
        <f t="shared" si="5"/>
        <v>268.9908966497627</v>
      </c>
      <c r="CP26" s="65" t="s">
        <v>268</v>
      </c>
      <c r="CQ26" s="61" t="s">
        <v>76</v>
      </c>
      <c r="CR26" s="61" t="s">
        <v>276</v>
      </c>
      <c r="CS26" s="65">
        <f t="shared" si="6"/>
        <v>278.67456892915413</v>
      </c>
      <c r="CT26" s="65" t="s">
        <v>268</v>
      </c>
      <c r="CU26" s="61" t="s">
        <v>76</v>
      </c>
      <c r="CV26" s="61" t="s">
        <v>276</v>
      </c>
      <c r="CW26" s="65">
        <f t="shared" si="7"/>
        <v>288.70685341060369</v>
      </c>
      <c r="CX26" s="65" t="s">
        <v>268</v>
      </c>
      <c r="CY26" s="61" t="s">
        <v>76</v>
      </c>
      <c r="CZ26" s="61" t="s">
        <v>276</v>
      </c>
      <c r="DA26" s="65">
        <f t="shared" si="8"/>
        <v>299.10030013338542</v>
      </c>
      <c r="DB26" s="65" t="s">
        <v>268</v>
      </c>
      <c r="DC26" s="61" t="s">
        <v>76</v>
      </c>
      <c r="DD26" s="61" t="s">
        <v>276</v>
      </c>
      <c r="DE26" s="65">
        <f t="shared" si="9"/>
        <v>309.86791093818726</v>
      </c>
      <c r="DF26" s="65" t="s">
        <v>268</v>
      </c>
      <c r="DG26" s="61" t="s">
        <v>76</v>
      </c>
      <c r="DH26" s="61" t="s">
        <v>276</v>
      </c>
      <c r="DI26" s="65">
        <f t="shared" si="10"/>
        <v>321.02315573196199</v>
      </c>
      <c r="DJ26" s="65" t="s">
        <v>268</v>
      </c>
      <c r="DK26" s="61" t="s">
        <v>76</v>
      </c>
      <c r="DL26" s="61" t="s">
        <v>276</v>
      </c>
      <c r="DM26" s="65">
        <f t="shared" si="11"/>
        <v>332.5799893383126</v>
      </c>
      <c r="DN26" s="65" t="s">
        <v>268</v>
      </c>
      <c r="DO26" s="61" t="s">
        <v>76</v>
      </c>
      <c r="DP26" s="61" t="s">
        <v>276</v>
      </c>
      <c r="DQ26" s="65">
        <f t="shared" si="12"/>
        <v>344.55286895449183</v>
      </c>
      <c r="DR26" s="65" t="s">
        <v>268</v>
      </c>
      <c r="DS26" s="61" t="s">
        <v>76</v>
      </c>
      <c r="DT26" s="61" t="s">
        <v>276</v>
      </c>
      <c r="DU26" s="65">
        <f t="shared" si="13"/>
        <v>356.95677223685351</v>
      </c>
      <c r="DV26" s="65" t="s">
        <v>268</v>
      </c>
      <c r="DW26" s="61" t="s">
        <v>76</v>
      </c>
      <c r="DX26" s="61" t="s">
        <v>276</v>
      </c>
      <c r="DY26" s="65">
        <f t="shared" si="14"/>
        <v>369.80721603738021</v>
      </c>
      <c r="DZ26" s="65" t="s">
        <v>268</v>
      </c>
      <c r="EA26" s="61" t="s">
        <v>76</v>
      </c>
      <c r="EB26" s="61" t="s">
        <v>276</v>
      </c>
      <c r="EC26" s="65">
        <f t="shared" si="15"/>
        <v>4808.8965504090575</v>
      </c>
      <c r="ED26" s="63" t="s">
        <v>384</v>
      </c>
      <c r="EE26" s="61" t="s">
        <v>385</v>
      </c>
      <c r="EF26" s="67" t="s">
        <v>386</v>
      </c>
      <c r="EG26" s="67" t="s">
        <v>387</v>
      </c>
      <c r="EH26" s="16">
        <v>6605400</v>
      </c>
      <c r="EI26" s="71" t="s">
        <v>388</v>
      </c>
      <c r="EJ26" s="63" t="s">
        <v>269</v>
      </c>
      <c r="EK26" s="63" t="s">
        <v>269</v>
      </c>
      <c r="EL26" s="63" t="s">
        <v>269</v>
      </c>
      <c r="EM26" s="63" t="s">
        <v>269</v>
      </c>
      <c r="EN26" s="63" t="s">
        <v>269</v>
      </c>
      <c r="EO26" s="63" t="s">
        <v>269</v>
      </c>
    </row>
    <row r="27" spans="1:145" ht="138.75" customHeight="1">
      <c r="A27" s="67" t="s">
        <v>333</v>
      </c>
      <c r="B27" s="72"/>
      <c r="C27" s="67" t="s">
        <v>376</v>
      </c>
      <c r="D27" s="63"/>
      <c r="E27" s="67" t="s">
        <v>377</v>
      </c>
      <c r="F27" s="61" t="s">
        <v>378</v>
      </c>
      <c r="G27" s="61" t="s">
        <v>379</v>
      </c>
      <c r="H27" s="67" t="s">
        <v>26</v>
      </c>
      <c r="I27" s="61" t="s">
        <v>95</v>
      </c>
      <c r="J27" s="61" t="s">
        <v>267</v>
      </c>
      <c r="K27" s="61" t="s">
        <v>268</v>
      </c>
      <c r="L27" s="61" t="s">
        <v>269</v>
      </c>
      <c r="M27" s="62">
        <v>44562</v>
      </c>
      <c r="N27" s="62">
        <v>50406</v>
      </c>
      <c r="O27" s="61" t="s">
        <v>308</v>
      </c>
      <c r="P27" s="61" t="s">
        <v>308</v>
      </c>
      <c r="Q27" s="61" t="s">
        <v>308</v>
      </c>
      <c r="R27" s="61" t="s">
        <v>308</v>
      </c>
      <c r="S27" s="61" t="s">
        <v>308</v>
      </c>
      <c r="T27" s="61" t="s">
        <v>308</v>
      </c>
      <c r="U27" s="61" t="s">
        <v>308</v>
      </c>
      <c r="V27" s="61" t="s">
        <v>308</v>
      </c>
      <c r="W27" s="61" t="s">
        <v>308</v>
      </c>
      <c r="X27" s="61">
        <v>1</v>
      </c>
      <c r="Y27" s="61">
        <v>1</v>
      </c>
      <c r="Z27" s="61">
        <v>1</v>
      </c>
      <c r="AA27" s="61">
        <v>1</v>
      </c>
      <c r="AB27" s="61">
        <v>1</v>
      </c>
      <c r="AC27" s="61">
        <v>1</v>
      </c>
      <c r="AD27" s="61">
        <v>1</v>
      </c>
      <c r="AE27" s="61">
        <v>1</v>
      </c>
      <c r="AF27" s="61">
        <v>1</v>
      </c>
      <c r="AG27" s="67" t="s">
        <v>389</v>
      </c>
      <c r="AH27" s="61">
        <v>2</v>
      </c>
      <c r="AI27" s="61" t="s">
        <v>390</v>
      </c>
      <c r="AJ27" s="61" t="s">
        <v>391</v>
      </c>
      <c r="AK27" s="63" t="s">
        <v>72</v>
      </c>
      <c r="AL27" s="61" t="s">
        <v>372</v>
      </c>
      <c r="AM27" s="61" t="s">
        <v>286</v>
      </c>
      <c r="AN27" s="67" t="s">
        <v>26</v>
      </c>
      <c r="AO27" s="67" t="s">
        <v>95</v>
      </c>
      <c r="AP27" s="61" t="s">
        <v>269</v>
      </c>
      <c r="AQ27" s="61">
        <v>85560</v>
      </c>
      <c r="AR27" s="76">
        <v>43101</v>
      </c>
      <c r="AS27" s="62">
        <v>44562</v>
      </c>
      <c r="AT27" s="62">
        <v>50770</v>
      </c>
      <c r="AU27" s="61">
        <v>320000</v>
      </c>
      <c r="AV27" s="61">
        <v>340000</v>
      </c>
      <c r="AW27" s="61">
        <v>350000</v>
      </c>
      <c r="AX27" s="61">
        <v>370000</v>
      </c>
      <c r="AY27" s="61">
        <v>390000</v>
      </c>
      <c r="AZ27" s="61">
        <v>400000</v>
      </c>
      <c r="BA27" s="61">
        <v>420000</v>
      </c>
      <c r="BB27" s="61">
        <v>450000</v>
      </c>
      <c r="BC27" s="61">
        <v>455000</v>
      </c>
      <c r="BD27" s="61">
        <v>460000</v>
      </c>
      <c r="BE27" s="61">
        <v>470000</v>
      </c>
      <c r="BF27" s="61">
        <v>480000</v>
      </c>
      <c r="BG27" s="61">
        <v>490000</v>
      </c>
      <c r="BH27" s="61">
        <v>500000</v>
      </c>
      <c r="BI27" s="61">
        <v>510000</v>
      </c>
      <c r="BJ27" s="61">
        <v>511000</v>
      </c>
      <c r="BK27" s="61">
        <v>512000</v>
      </c>
      <c r="BL27" s="61">
        <v>512000</v>
      </c>
      <c r="BM27" s="65">
        <v>719</v>
      </c>
      <c r="BN27" s="65" t="s">
        <v>268</v>
      </c>
      <c r="BO27" s="61" t="s">
        <v>76</v>
      </c>
      <c r="BP27" s="67">
        <v>7550</v>
      </c>
      <c r="BQ27" s="65">
        <f t="shared" si="21"/>
        <v>744.88400000000001</v>
      </c>
      <c r="BR27" s="65" t="s">
        <v>268</v>
      </c>
      <c r="BS27" s="61" t="s">
        <v>76</v>
      </c>
      <c r="BT27" s="67">
        <v>7550</v>
      </c>
      <c r="BU27" s="65">
        <f t="shared" si="0"/>
        <v>771.69982400000004</v>
      </c>
      <c r="BV27" s="65" t="s">
        <v>268</v>
      </c>
      <c r="BW27" s="61" t="s">
        <v>76</v>
      </c>
      <c r="BX27" s="67">
        <v>7550</v>
      </c>
      <c r="BY27" s="65">
        <f t="shared" si="1"/>
        <v>799.48101766400009</v>
      </c>
      <c r="BZ27" s="65" t="s">
        <v>268</v>
      </c>
      <c r="CA27" s="61" t="s">
        <v>76</v>
      </c>
      <c r="CB27" s="61" t="s">
        <v>275</v>
      </c>
      <c r="CC27" s="65">
        <f t="shared" si="2"/>
        <v>828.26233429990407</v>
      </c>
      <c r="CD27" s="65" t="s">
        <v>268</v>
      </c>
      <c r="CE27" s="61" t="s">
        <v>76</v>
      </c>
      <c r="CF27" s="61" t="s">
        <v>276</v>
      </c>
      <c r="CG27" s="65">
        <f t="shared" si="3"/>
        <v>858.07977833470068</v>
      </c>
      <c r="CH27" s="65" t="s">
        <v>268</v>
      </c>
      <c r="CI27" s="61" t="s">
        <v>76</v>
      </c>
      <c r="CJ27" s="61" t="s">
        <v>276</v>
      </c>
      <c r="CK27" s="65">
        <f t="shared" si="4"/>
        <v>888.97065035474986</v>
      </c>
      <c r="CL27" s="65" t="s">
        <v>268</v>
      </c>
      <c r="CM27" s="61" t="s">
        <v>76</v>
      </c>
      <c r="CN27" s="61" t="s">
        <v>276</v>
      </c>
      <c r="CO27" s="65">
        <f t="shared" si="5"/>
        <v>920.97359376752081</v>
      </c>
      <c r="CP27" s="65" t="s">
        <v>268</v>
      </c>
      <c r="CQ27" s="61" t="s">
        <v>76</v>
      </c>
      <c r="CR27" s="61" t="s">
        <v>276</v>
      </c>
      <c r="CS27" s="65">
        <f t="shared" si="6"/>
        <v>954.12864314315152</v>
      </c>
      <c r="CT27" s="65" t="s">
        <v>268</v>
      </c>
      <c r="CU27" s="61" t="s">
        <v>76</v>
      </c>
      <c r="CV27" s="61" t="s">
        <v>276</v>
      </c>
      <c r="CW27" s="65">
        <f t="shared" si="7"/>
        <v>988.47727429630493</v>
      </c>
      <c r="CX27" s="65" t="s">
        <v>268</v>
      </c>
      <c r="CY27" s="61" t="s">
        <v>76</v>
      </c>
      <c r="CZ27" s="61" t="s">
        <v>276</v>
      </c>
      <c r="DA27" s="65">
        <f t="shared" si="8"/>
        <v>1024.0624561709719</v>
      </c>
      <c r="DB27" s="65" t="s">
        <v>268</v>
      </c>
      <c r="DC27" s="61" t="s">
        <v>76</v>
      </c>
      <c r="DD27" s="61" t="s">
        <v>276</v>
      </c>
      <c r="DE27" s="65">
        <f t="shared" si="9"/>
        <v>1060.9287045931269</v>
      </c>
      <c r="DF27" s="65" t="s">
        <v>268</v>
      </c>
      <c r="DG27" s="61" t="s">
        <v>76</v>
      </c>
      <c r="DH27" s="61" t="s">
        <v>276</v>
      </c>
      <c r="DI27" s="65">
        <f t="shared" si="10"/>
        <v>1099.1221379584795</v>
      </c>
      <c r="DJ27" s="65" t="s">
        <v>268</v>
      </c>
      <c r="DK27" s="61" t="s">
        <v>76</v>
      </c>
      <c r="DL27" s="61" t="s">
        <v>276</v>
      </c>
      <c r="DM27" s="65">
        <f t="shared" si="11"/>
        <v>1138.6905349249848</v>
      </c>
      <c r="DN27" s="65" t="s">
        <v>268</v>
      </c>
      <c r="DO27" s="61" t="s">
        <v>76</v>
      </c>
      <c r="DP27" s="61" t="s">
        <v>276</v>
      </c>
      <c r="DQ27" s="65">
        <f t="shared" si="12"/>
        <v>1179.6833941822842</v>
      </c>
      <c r="DR27" s="65" t="s">
        <v>268</v>
      </c>
      <c r="DS27" s="61" t="s">
        <v>76</v>
      </c>
      <c r="DT27" s="61" t="s">
        <v>276</v>
      </c>
      <c r="DU27" s="65">
        <f t="shared" si="13"/>
        <v>1222.1519963728465</v>
      </c>
      <c r="DV27" s="65" t="s">
        <v>268</v>
      </c>
      <c r="DW27" s="61" t="s">
        <v>76</v>
      </c>
      <c r="DX27" s="61" t="s">
        <v>276</v>
      </c>
      <c r="DY27" s="65">
        <f t="shared" si="14"/>
        <v>1266.149468242269</v>
      </c>
      <c r="DZ27" s="65" t="s">
        <v>268</v>
      </c>
      <c r="EA27" s="61" t="s">
        <v>76</v>
      </c>
      <c r="EB27" s="61" t="s">
        <v>276</v>
      </c>
      <c r="EC27" s="65">
        <f t="shared" si="15"/>
        <v>16464.745808305295</v>
      </c>
      <c r="ED27" s="63" t="s">
        <v>37</v>
      </c>
      <c r="EE27" s="61" t="s">
        <v>278</v>
      </c>
      <c r="EF27" s="67" t="s">
        <v>392</v>
      </c>
      <c r="EG27" s="67" t="s">
        <v>393</v>
      </c>
      <c r="EH27" s="16">
        <v>6477117</v>
      </c>
      <c r="EI27" s="71" t="s">
        <v>394</v>
      </c>
      <c r="EJ27" s="63" t="s">
        <v>269</v>
      </c>
      <c r="EK27" s="63" t="s">
        <v>269</v>
      </c>
      <c r="EL27" s="63" t="s">
        <v>269</v>
      </c>
      <c r="EM27" s="63" t="s">
        <v>269</v>
      </c>
      <c r="EN27" s="63" t="s">
        <v>269</v>
      </c>
      <c r="EO27" s="63" t="s">
        <v>269</v>
      </c>
    </row>
    <row r="28" spans="1:145" ht="236.25" customHeight="1">
      <c r="A28" s="67" t="s">
        <v>333</v>
      </c>
      <c r="B28" s="72"/>
      <c r="C28" s="67" t="s">
        <v>376</v>
      </c>
      <c r="D28" s="63"/>
      <c r="E28" s="67" t="s">
        <v>377</v>
      </c>
      <c r="F28" s="61" t="s">
        <v>378</v>
      </c>
      <c r="G28" s="61" t="s">
        <v>379</v>
      </c>
      <c r="H28" s="67" t="s">
        <v>26</v>
      </c>
      <c r="I28" s="61" t="s">
        <v>95</v>
      </c>
      <c r="J28" s="61" t="s">
        <v>267</v>
      </c>
      <c r="K28" s="61" t="s">
        <v>268</v>
      </c>
      <c r="L28" s="61" t="s">
        <v>269</v>
      </c>
      <c r="M28" s="62">
        <v>44562</v>
      </c>
      <c r="N28" s="62">
        <v>50406</v>
      </c>
      <c r="O28" s="61" t="s">
        <v>308</v>
      </c>
      <c r="P28" s="61" t="s">
        <v>308</v>
      </c>
      <c r="Q28" s="61" t="s">
        <v>308</v>
      </c>
      <c r="R28" s="61" t="s">
        <v>308</v>
      </c>
      <c r="S28" s="61" t="s">
        <v>308</v>
      </c>
      <c r="T28" s="61" t="s">
        <v>308</v>
      </c>
      <c r="U28" s="61" t="s">
        <v>308</v>
      </c>
      <c r="V28" s="61" t="s">
        <v>308</v>
      </c>
      <c r="W28" s="61" t="s">
        <v>308</v>
      </c>
      <c r="X28" s="61">
        <v>1</v>
      </c>
      <c r="Y28" s="61">
        <v>1</v>
      </c>
      <c r="Z28" s="61">
        <v>1</v>
      </c>
      <c r="AA28" s="61">
        <v>1</v>
      </c>
      <c r="AB28" s="61">
        <v>1</v>
      </c>
      <c r="AC28" s="61">
        <v>1</v>
      </c>
      <c r="AD28" s="61">
        <v>1</v>
      </c>
      <c r="AE28" s="61">
        <v>1</v>
      </c>
      <c r="AF28" s="61">
        <v>1</v>
      </c>
      <c r="AG28" s="67" t="s">
        <v>395</v>
      </c>
      <c r="AH28" s="61">
        <v>10</v>
      </c>
      <c r="AI28" s="61" t="s">
        <v>396</v>
      </c>
      <c r="AJ28" s="61" t="s">
        <v>397</v>
      </c>
      <c r="AK28" s="67" t="s">
        <v>398</v>
      </c>
      <c r="AL28" s="61" t="s">
        <v>399</v>
      </c>
      <c r="AM28" s="63" t="s">
        <v>14</v>
      </c>
      <c r="AN28" s="61" t="s">
        <v>373</v>
      </c>
      <c r="AO28" s="61" t="s">
        <v>95</v>
      </c>
      <c r="AP28" s="77" t="s">
        <v>269</v>
      </c>
      <c r="AQ28" s="78">
        <v>0.45</v>
      </c>
      <c r="AR28" s="67">
        <v>2020</v>
      </c>
      <c r="AS28" s="62">
        <v>44562</v>
      </c>
      <c r="AT28" s="62">
        <v>47118</v>
      </c>
      <c r="AU28" s="64">
        <v>0.52</v>
      </c>
      <c r="AV28" s="64">
        <v>0.55000000000000004</v>
      </c>
      <c r="AW28" s="64">
        <v>0.6</v>
      </c>
      <c r="AX28" s="64">
        <v>0.7</v>
      </c>
      <c r="AY28" s="64">
        <v>0.8</v>
      </c>
      <c r="AZ28" s="64">
        <v>0.9</v>
      </c>
      <c r="BA28" s="64">
        <v>1</v>
      </c>
      <c r="BB28" s="61" t="s">
        <v>269</v>
      </c>
      <c r="BC28" s="61" t="s">
        <v>269</v>
      </c>
      <c r="BD28" s="61" t="s">
        <v>269</v>
      </c>
      <c r="BE28" s="61" t="s">
        <v>269</v>
      </c>
      <c r="BF28" s="61" t="s">
        <v>269</v>
      </c>
      <c r="BG28" s="61" t="s">
        <v>269</v>
      </c>
      <c r="BH28" s="61" t="s">
        <v>269</v>
      </c>
      <c r="BI28" s="61" t="s">
        <v>269</v>
      </c>
      <c r="BJ28" s="61" t="s">
        <v>269</v>
      </c>
      <c r="BK28" s="61" t="s">
        <v>269</v>
      </c>
      <c r="BL28" s="64">
        <v>1</v>
      </c>
      <c r="BM28" s="65">
        <v>13068</v>
      </c>
      <c r="BN28" s="65" t="s">
        <v>268</v>
      </c>
      <c r="BO28" s="61" t="s">
        <v>76</v>
      </c>
      <c r="BP28" s="65">
        <v>7556</v>
      </c>
      <c r="BQ28" s="65">
        <v>14047</v>
      </c>
      <c r="BR28" s="65" t="s">
        <v>268</v>
      </c>
      <c r="BS28" s="61" t="s">
        <v>76</v>
      </c>
      <c r="BT28" s="65">
        <v>7556</v>
      </c>
      <c r="BU28" s="65">
        <v>14469</v>
      </c>
      <c r="BV28" s="65" t="s">
        <v>268</v>
      </c>
      <c r="BW28" s="61" t="s">
        <v>76</v>
      </c>
      <c r="BX28" s="61">
        <v>7551</v>
      </c>
      <c r="BY28" s="65">
        <v>14903</v>
      </c>
      <c r="BZ28" s="65" t="s">
        <v>268</v>
      </c>
      <c r="CA28" s="61" t="s">
        <v>76</v>
      </c>
      <c r="CB28" s="61" t="s">
        <v>275</v>
      </c>
      <c r="CC28" s="65">
        <v>15350</v>
      </c>
      <c r="CD28" s="65" t="s">
        <v>268</v>
      </c>
      <c r="CE28" s="61" t="s">
        <v>76</v>
      </c>
      <c r="CF28" s="61" t="s">
        <v>276</v>
      </c>
      <c r="CG28" s="65">
        <v>15810</v>
      </c>
      <c r="CH28" s="65" t="s">
        <v>268</v>
      </c>
      <c r="CI28" s="61" t="s">
        <v>76</v>
      </c>
      <c r="CJ28" s="61" t="s">
        <v>276</v>
      </c>
      <c r="CK28" s="65">
        <v>16285</v>
      </c>
      <c r="CL28" s="65" t="s">
        <v>268</v>
      </c>
      <c r="CM28" s="61" t="s">
        <v>76</v>
      </c>
      <c r="CN28" s="61" t="s">
        <v>276</v>
      </c>
      <c r="CO28" s="65">
        <f t="shared" si="5"/>
        <v>16871.259999999998</v>
      </c>
      <c r="CP28" s="65" t="s">
        <v>268</v>
      </c>
      <c r="CQ28" s="61" t="s">
        <v>76</v>
      </c>
      <c r="CR28" s="61" t="s">
        <v>276</v>
      </c>
      <c r="CS28" s="65">
        <f t="shared" si="6"/>
        <v>17478.625359999998</v>
      </c>
      <c r="CT28" s="65" t="s">
        <v>268</v>
      </c>
      <c r="CU28" s="61" t="s">
        <v>76</v>
      </c>
      <c r="CV28" s="61" t="s">
        <v>276</v>
      </c>
      <c r="CW28" s="65">
        <f t="shared" si="7"/>
        <v>18107.855872959997</v>
      </c>
      <c r="CX28" s="65" t="s">
        <v>268</v>
      </c>
      <c r="CY28" s="61" t="s">
        <v>76</v>
      </c>
      <c r="CZ28" s="61" t="s">
        <v>276</v>
      </c>
      <c r="DA28" s="65">
        <f t="shared" si="8"/>
        <v>18759.738684386557</v>
      </c>
      <c r="DB28" s="65" t="s">
        <v>268</v>
      </c>
      <c r="DC28" s="61" t="s">
        <v>76</v>
      </c>
      <c r="DD28" s="61" t="s">
        <v>276</v>
      </c>
      <c r="DE28" s="65">
        <f t="shared" si="9"/>
        <v>19435.089277024472</v>
      </c>
      <c r="DF28" s="65" t="s">
        <v>268</v>
      </c>
      <c r="DG28" s="61" t="s">
        <v>76</v>
      </c>
      <c r="DH28" s="61" t="s">
        <v>276</v>
      </c>
      <c r="DI28" s="65">
        <f t="shared" si="10"/>
        <v>20134.752490997354</v>
      </c>
      <c r="DJ28" s="65" t="s">
        <v>268</v>
      </c>
      <c r="DK28" s="61" t="s">
        <v>76</v>
      </c>
      <c r="DL28" s="61" t="s">
        <v>276</v>
      </c>
      <c r="DM28" s="65">
        <f t="shared" si="11"/>
        <v>20859.603580673258</v>
      </c>
      <c r="DN28" s="65" t="s">
        <v>268</v>
      </c>
      <c r="DO28" s="61" t="s">
        <v>76</v>
      </c>
      <c r="DP28" s="61" t="s">
        <v>276</v>
      </c>
      <c r="DQ28" s="65">
        <f t="shared" si="12"/>
        <v>21610.549309577495</v>
      </c>
      <c r="DR28" s="65" t="s">
        <v>268</v>
      </c>
      <c r="DS28" s="61" t="s">
        <v>76</v>
      </c>
      <c r="DT28" s="61" t="s">
        <v>276</v>
      </c>
      <c r="DU28" s="65">
        <f t="shared" si="13"/>
        <v>22388.529084722286</v>
      </c>
      <c r="DV28" s="65" t="s">
        <v>268</v>
      </c>
      <c r="DW28" s="61" t="s">
        <v>76</v>
      </c>
      <c r="DX28" s="61" t="s">
        <v>276</v>
      </c>
      <c r="DY28" s="65">
        <f t="shared" si="14"/>
        <v>23194.516131772289</v>
      </c>
      <c r="DZ28" s="65" t="s">
        <v>268</v>
      </c>
      <c r="EA28" s="61" t="s">
        <v>76</v>
      </c>
      <c r="EB28" s="61" t="s">
        <v>276</v>
      </c>
      <c r="EC28" s="65">
        <f t="shared" si="15"/>
        <v>302772.51979211369</v>
      </c>
      <c r="ED28" s="63" t="s">
        <v>277</v>
      </c>
      <c r="EE28" s="61" t="s">
        <v>278</v>
      </c>
      <c r="EF28" s="67" t="s">
        <v>392</v>
      </c>
      <c r="EG28" s="67" t="s">
        <v>393</v>
      </c>
      <c r="EH28" s="16">
        <v>6477117</v>
      </c>
      <c r="EI28" s="71" t="s">
        <v>394</v>
      </c>
      <c r="EJ28" s="63" t="s">
        <v>269</v>
      </c>
      <c r="EK28" s="63" t="s">
        <v>269</v>
      </c>
      <c r="EL28" s="63" t="s">
        <v>269</v>
      </c>
      <c r="EM28" s="63" t="s">
        <v>269</v>
      </c>
      <c r="EN28" s="63" t="s">
        <v>269</v>
      </c>
      <c r="EO28" s="63" t="s">
        <v>269</v>
      </c>
    </row>
    <row r="29" spans="1:145" ht="237" customHeight="1">
      <c r="A29" s="67" t="s">
        <v>333</v>
      </c>
      <c r="B29" s="72"/>
      <c r="C29" s="67" t="s">
        <v>400</v>
      </c>
      <c r="D29" s="63">
        <v>3</v>
      </c>
      <c r="E29" s="67" t="s">
        <v>401</v>
      </c>
      <c r="F29" s="61" t="s">
        <v>402</v>
      </c>
      <c r="G29" s="61" t="s">
        <v>358</v>
      </c>
      <c r="H29" s="67" t="s">
        <v>20</v>
      </c>
      <c r="I29" s="61" t="s">
        <v>95</v>
      </c>
      <c r="J29" s="61" t="s">
        <v>267</v>
      </c>
      <c r="K29" s="61" t="s">
        <v>268</v>
      </c>
      <c r="L29" s="61" t="s">
        <v>269</v>
      </c>
      <c r="M29" s="62">
        <v>44562</v>
      </c>
      <c r="N29" s="62">
        <v>50406</v>
      </c>
      <c r="O29" s="61">
        <v>308</v>
      </c>
      <c r="P29" s="61">
        <v>400</v>
      </c>
      <c r="Q29" s="61">
        <v>100</v>
      </c>
      <c r="R29" s="61">
        <v>500</v>
      </c>
      <c r="S29" s="61">
        <v>550</v>
      </c>
      <c r="T29" s="61">
        <v>550</v>
      </c>
      <c r="U29" s="61">
        <v>550</v>
      </c>
      <c r="V29" s="61">
        <v>550</v>
      </c>
      <c r="W29" s="61">
        <v>550</v>
      </c>
      <c r="X29" s="61">
        <v>550</v>
      </c>
      <c r="Y29" s="61">
        <v>550</v>
      </c>
      <c r="Z29" s="61">
        <v>550</v>
      </c>
      <c r="AA29" s="61">
        <v>550</v>
      </c>
      <c r="AB29" s="61">
        <v>550</v>
      </c>
      <c r="AC29" s="61">
        <v>550</v>
      </c>
      <c r="AD29" s="61">
        <v>550</v>
      </c>
      <c r="AE29" s="61">
        <v>550</v>
      </c>
      <c r="AF29" s="61">
        <v>8458</v>
      </c>
      <c r="AG29" s="67" t="s">
        <v>403</v>
      </c>
      <c r="AH29" s="61">
        <v>3</v>
      </c>
      <c r="AI29" s="61" t="s">
        <v>404</v>
      </c>
      <c r="AJ29" s="61" t="s">
        <v>405</v>
      </c>
      <c r="AK29" s="63" t="s">
        <v>72</v>
      </c>
      <c r="AL29" s="61" t="s">
        <v>372</v>
      </c>
      <c r="AM29" s="63" t="s">
        <v>11</v>
      </c>
      <c r="AN29" s="67" t="s">
        <v>26</v>
      </c>
      <c r="AO29" s="67" t="s">
        <v>95</v>
      </c>
      <c r="AP29" s="61" t="s">
        <v>269</v>
      </c>
      <c r="AQ29" s="61">
        <v>0</v>
      </c>
      <c r="AR29" s="67" t="s">
        <v>269</v>
      </c>
      <c r="AS29" s="62">
        <v>44562</v>
      </c>
      <c r="AT29" s="62">
        <v>50770</v>
      </c>
      <c r="AU29" s="64">
        <v>0.1</v>
      </c>
      <c r="AV29" s="64">
        <f t="shared" ref="AV29:BJ29" si="22">AU29+5%</f>
        <v>0.15000000000000002</v>
      </c>
      <c r="AW29" s="64">
        <f t="shared" si="22"/>
        <v>0.2</v>
      </c>
      <c r="AX29" s="64">
        <f t="shared" si="22"/>
        <v>0.25</v>
      </c>
      <c r="AY29" s="64">
        <f t="shared" si="22"/>
        <v>0.3</v>
      </c>
      <c r="AZ29" s="64">
        <f t="shared" si="22"/>
        <v>0.35</v>
      </c>
      <c r="BA29" s="64">
        <f t="shared" si="22"/>
        <v>0.39999999999999997</v>
      </c>
      <c r="BB29" s="64">
        <f t="shared" si="22"/>
        <v>0.44999999999999996</v>
      </c>
      <c r="BC29" s="64">
        <f t="shared" si="22"/>
        <v>0.49999999999999994</v>
      </c>
      <c r="BD29" s="64">
        <f t="shared" si="22"/>
        <v>0.54999999999999993</v>
      </c>
      <c r="BE29" s="64">
        <f t="shared" si="22"/>
        <v>0.6</v>
      </c>
      <c r="BF29" s="64">
        <f t="shared" si="22"/>
        <v>0.65</v>
      </c>
      <c r="BG29" s="64">
        <f t="shared" si="22"/>
        <v>0.70000000000000007</v>
      </c>
      <c r="BH29" s="64">
        <f t="shared" si="22"/>
        <v>0.75000000000000011</v>
      </c>
      <c r="BI29" s="64">
        <f t="shared" si="22"/>
        <v>0.80000000000000016</v>
      </c>
      <c r="BJ29" s="64">
        <f t="shared" si="22"/>
        <v>0.8500000000000002</v>
      </c>
      <c r="BK29" s="64">
        <v>1</v>
      </c>
      <c r="BL29" s="64">
        <v>1</v>
      </c>
      <c r="BM29" s="65">
        <v>308</v>
      </c>
      <c r="BN29" s="65" t="s">
        <v>268</v>
      </c>
      <c r="BO29" s="61" t="s">
        <v>76</v>
      </c>
      <c r="BP29" s="67">
        <v>7560</v>
      </c>
      <c r="BQ29" s="65">
        <f>(BM29+(BM29*3.6%))</f>
        <v>319.08800000000002</v>
      </c>
      <c r="BR29" s="65" t="s">
        <v>268</v>
      </c>
      <c r="BS29" s="61" t="s">
        <v>76</v>
      </c>
      <c r="BT29" s="67">
        <v>7560</v>
      </c>
      <c r="BU29" s="65">
        <f>(BQ29+(BQ29*3.6%))</f>
        <v>330.57516800000002</v>
      </c>
      <c r="BV29" s="65" t="s">
        <v>268</v>
      </c>
      <c r="BW29" s="61" t="s">
        <v>76</v>
      </c>
      <c r="BX29" s="67">
        <v>7560</v>
      </c>
      <c r="BY29" s="65">
        <f>(BU29+(BU29*3.6%))</f>
        <v>342.47587404800004</v>
      </c>
      <c r="BZ29" s="65" t="s">
        <v>268</v>
      </c>
      <c r="CA29" s="61" t="s">
        <v>76</v>
      </c>
      <c r="CB29" s="61" t="s">
        <v>275</v>
      </c>
      <c r="CC29" s="65">
        <f>(BY29+(BY29*3.6%))</f>
        <v>354.80500551372802</v>
      </c>
      <c r="CD29" s="65" t="s">
        <v>268</v>
      </c>
      <c r="CE29" s="61" t="s">
        <v>76</v>
      </c>
      <c r="CF29" s="61" t="s">
        <v>276</v>
      </c>
      <c r="CG29" s="65">
        <f>(CC29+(CC29*3.6%))</f>
        <v>367.57798571222224</v>
      </c>
      <c r="CH29" s="65" t="s">
        <v>268</v>
      </c>
      <c r="CI29" s="61" t="s">
        <v>76</v>
      </c>
      <c r="CJ29" s="61" t="s">
        <v>276</v>
      </c>
      <c r="CK29" s="65">
        <f>(CG29+(CG29*3.6%))</f>
        <v>380.81079319786227</v>
      </c>
      <c r="CL29" s="65" t="s">
        <v>268</v>
      </c>
      <c r="CM29" s="61" t="s">
        <v>76</v>
      </c>
      <c r="CN29" s="61" t="s">
        <v>276</v>
      </c>
      <c r="CO29" s="65">
        <f t="shared" si="5"/>
        <v>394.5199817529853</v>
      </c>
      <c r="CP29" s="65" t="s">
        <v>268</v>
      </c>
      <c r="CQ29" s="61" t="s">
        <v>76</v>
      </c>
      <c r="CR29" s="61" t="s">
        <v>276</v>
      </c>
      <c r="CS29" s="65">
        <f t="shared" si="6"/>
        <v>408.72270109609275</v>
      </c>
      <c r="CT29" s="65" t="s">
        <v>268</v>
      </c>
      <c r="CU29" s="61" t="s">
        <v>76</v>
      </c>
      <c r="CV29" s="61" t="s">
        <v>276</v>
      </c>
      <c r="CW29" s="65">
        <f t="shared" si="7"/>
        <v>423.43671833555209</v>
      </c>
      <c r="CX29" s="65" t="s">
        <v>268</v>
      </c>
      <c r="CY29" s="61" t="s">
        <v>76</v>
      </c>
      <c r="CZ29" s="61" t="s">
        <v>276</v>
      </c>
      <c r="DA29" s="65">
        <f t="shared" si="8"/>
        <v>438.68044019563195</v>
      </c>
      <c r="DB29" s="65" t="s">
        <v>268</v>
      </c>
      <c r="DC29" s="61" t="s">
        <v>76</v>
      </c>
      <c r="DD29" s="61" t="s">
        <v>276</v>
      </c>
      <c r="DE29" s="65">
        <f t="shared" si="9"/>
        <v>454.47293604267469</v>
      </c>
      <c r="DF29" s="65" t="s">
        <v>268</v>
      </c>
      <c r="DG29" s="61" t="s">
        <v>76</v>
      </c>
      <c r="DH29" s="61" t="s">
        <v>276</v>
      </c>
      <c r="DI29" s="65">
        <f t="shared" si="10"/>
        <v>470.83396174021095</v>
      </c>
      <c r="DJ29" s="65" t="s">
        <v>268</v>
      </c>
      <c r="DK29" s="61" t="s">
        <v>76</v>
      </c>
      <c r="DL29" s="61" t="s">
        <v>276</v>
      </c>
      <c r="DM29" s="65">
        <f t="shared" si="11"/>
        <v>487.78398436285852</v>
      </c>
      <c r="DN29" s="65" t="s">
        <v>268</v>
      </c>
      <c r="DO29" s="61" t="s">
        <v>76</v>
      </c>
      <c r="DP29" s="61" t="s">
        <v>276</v>
      </c>
      <c r="DQ29" s="65">
        <f t="shared" si="12"/>
        <v>505.34420779992143</v>
      </c>
      <c r="DR29" s="65" t="s">
        <v>268</v>
      </c>
      <c r="DS29" s="61" t="s">
        <v>76</v>
      </c>
      <c r="DT29" s="61" t="s">
        <v>276</v>
      </c>
      <c r="DU29" s="65">
        <f t="shared" si="13"/>
        <v>523.53659928071863</v>
      </c>
      <c r="DV29" s="65" t="s">
        <v>268</v>
      </c>
      <c r="DW29" s="61" t="s">
        <v>76</v>
      </c>
      <c r="DX29" s="61" t="s">
        <v>276</v>
      </c>
      <c r="DY29" s="65">
        <f t="shared" si="14"/>
        <v>542.38391685482452</v>
      </c>
      <c r="DZ29" s="65" t="s">
        <v>268</v>
      </c>
      <c r="EA29" s="61" t="s">
        <v>76</v>
      </c>
      <c r="EB29" s="61" t="s">
        <v>276</v>
      </c>
      <c r="EC29" s="65">
        <f t="shared" si="15"/>
        <v>7053.0482739332829</v>
      </c>
      <c r="ED29" s="63" t="s">
        <v>37</v>
      </c>
      <c r="EE29" s="61" t="s">
        <v>278</v>
      </c>
      <c r="EF29" s="67" t="s">
        <v>406</v>
      </c>
      <c r="EG29" s="67" t="s">
        <v>280</v>
      </c>
      <c r="EH29" s="16">
        <v>6477117</v>
      </c>
      <c r="EI29" s="71" t="s">
        <v>282</v>
      </c>
      <c r="EJ29" s="63" t="s">
        <v>269</v>
      </c>
      <c r="EK29" s="63" t="s">
        <v>269</v>
      </c>
      <c r="EL29" s="63" t="s">
        <v>269</v>
      </c>
      <c r="EM29" s="63" t="s">
        <v>269</v>
      </c>
      <c r="EN29" s="63" t="s">
        <v>269</v>
      </c>
      <c r="EO29" s="63" t="s">
        <v>269</v>
      </c>
    </row>
    <row r="30" spans="1:145" ht="193.5" customHeight="1">
      <c r="A30" s="67" t="s">
        <v>333</v>
      </c>
      <c r="B30" s="72"/>
      <c r="C30" s="61" t="s">
        <v>407</v>
      </c>
      <c r="D30" s="79">
        <v>6</v>
      </c>
      <c r="E30" s="61" t="s">
        <v>408</v>
      </c>
      <c r="F30" s="80" t="s">
        <v>409</v>
      </c>
      <c r="G30" s="63" t="s">
        <v>358</v>
      </c>
      <c r="H30" s="61" t="s">
        <v>26</v>
      </c>
      <c r="I30" s="61" t="s">
        <v>95</v>
      </c>
      <c r="J30" s="61" t="s">
        <v>267</v>
      </c>
      <c r="K30" s="81">
        <v>3</v>
      </c>
      <c r="L30" s="68">
        <v>2021</v>
      </c>
      <c r="M30" s="82">
        <v>44562</v>
      </c>
      <c r="N30" s="82">
        <v>50406</v>
      </c>
      <c r="O30" s="81">
        <v>3</v>
      </c>
      <c r="P30" s="81">
        <v>3</v>
      </c>
      <c r="Q30" s="81">
        <v>3</v>
      </c>
      <c r="R30" s="81">
        <v>3.4</v>
      </c>
      <c r="S30" s="81">
        <v>3.4</v>
      </c>
      <c r="T30" s="81">
        <v>3.4</v>
      </c>
      <c r="U30" s="81">
        <v>3.4</v>
      </c>
      <c r="V30" s="81">
        <v>3.9</v>
      </c>
      <c r="W30" s="81">
        <v>3.9</v>
      </c>
      <c r="X30" s="81">
        <v>3.9</v>
      </c>
      <c r="Y30" s="81">
        <v>3.9</v>
      </c>
      <c r="Z30" s="81">
        <v>4.0999999999999996</v>
      </c>
      <c r="AA30" s="81">
        <v>4.0999999999999996</v>
      </c>
      <c r="AB30" s="81">
        <v>4.0999999999999996</v>
      </c>
      <c r="AC30" s="81">
        <v>4.0999999999999996</v>
      </c>
      <c r="AD30" s="81">
        <v>4.3</v>
      </c>
      <c r="AE30" s="81">
        <v>4.3</v>
      </c>
      <c r="AF30" s="81">
        <v>4.3</v>
      </c>
      <c r="AG30" s="67" t="s">
        <v>410</v>
      </c>
      <c r="AH30" s="68">
        <v>6</v>
      </c>
      <c r="AI30" s="68" t="s">
        <v>411</v>
      </c>
      <c r="AJ30" s="68" t="s">
        <v>412</v>
      </c>
      <c r="AK30" s="63" t="s">
        <v>84</v>
      </c>
      <c r="AL30" s="61" t="s">
        <v>413</v>
      </c>
      <c r="AM30" s="63" t="s">
        <v>14</v>
      </c>
      <c r="AN30" s="61" t="s">
        <v>23</v>
      </c>
      <c r="AO30" s="68" t="s">
        <v>414</v>
      </c>
      <c r="AP30" s="68">
        <v>255</v>
      </c>
      <c r="AQ30" s="83">
        <v>1</v>
      </c>
      <c r="AR30" s="69">
        <v>2021</v>
      </c>
      <c r="AS30" s="76">
        <v>44562</v>
      </c>
      <c r="AT30" s="76">
        <v>50770</v>
      </c>
      <c r="AU30" s="64">
        <v>1</v>
      </c>
      <c r="AV30" s="64">
        <v>1</v>
      </c>
      <c r="AW30" s="64">
        <v>1</v>
      </c>
      <c r="AX30" s="64">
        <v>1</v>
      </c>
      <c r="AY30" s="64">
        <v>1</v>
      </c>
      <c r="AZ30" s="64">
        <v>1</v>
      </c>
      <c r="BA30" s="64">
        <v>1</v>
      </c>
      <c r="BB30" s="64">
        <v>1</v>
      </c>
      <c r="BC30" s="64">
        <v>1</v>
      </c>
      <c r="BD30" s="64">
        <v>1</v>
      </c>
      <c r="BE30" s="64">
        <v>1</v>
      </c>
      <c r="BF30" s="64">
        <v>1</v>
      </c>
      <c r="BG30" s="64">
        <v>1</v>
      </c>
      <c r="BH30" s="64">
        <v>1</v>
      </c>
      <c r="BI30" s="64">
        <v>1</v>
      </c>
      <c r="BJ30" s="64">
        <v>1</v>
      </c>
      <c r="BK30" s="64">
        <v>1</v>
      </c>
      <c r="BL30" s="64">
        <v>1</v>
      </c>
      <c r="BM30" s="84">
        <v>4000</v>
      </c>
      <c r="BN30" s="84">
        <v>0</v>
      </c>
      <c r="BO30" s="69" t="s">
        <v>76</v>
      </c>
      <c r="BP30" s="69">
        <v>7711</v>
      </c>
      <c r="BQ30" s="84">
        <v>4150</v>
      </c>
      <c r="BR30" s="84">
        <v>0</v>
      </c>
      <c r="BS30" s="69" t="s">
        <v>76</v>
      </c>
      <c r="BT30" s="69">
        <v>7711</v>
      </c>
      <c r="BU30" s="84">
        <v>4300</v>
      </c>
      <c r="BV30" s="84">
        <v>0</v>
      </c>
      <c r="BW30" s="69" t="s">
        <v>76</v>
      </c>
      <c r="BX30" s="69">
        <v>7711</v>
      </c>
      <c r="BY30" s="84">
        <v>4450</v>
      </c>
      <c r="BZ30" s="84">
        <v>0</v>
      </c>
      <c r="CA30" s="69" t="s">
        <v>76</v>
      </c>
      <c r="CB30" s="69" t="s">
        <v>269</v>
      </c>
      <c r="CC30" s="84">
        <v>4600</v>
      </c>
      <c r="CD30" s="84">
        <v>0</v>
      </c>
      <c r="CE30" s="69" t="s">
        <v>76</v>
      </c>
      <c r="CF30" s="69" t="s">
        <v>269</v>
      </c>
      <c r="CG30" s="84">
        <v>4750</v>
      </c>
      <c r="CH30" s="84">
        <v>0</v>
      </c>
      <c r="CI30" s="69" t="s">
        <v>76</v>
      </c>
      <c r="CJ30" s="69" t="s">
        <v>269</v>
      </c>
      <c r="CK30" s="84">
        <v>4900</v>
      </c>
      <c r="CL30" s="84">
        <v>0</v>
      </c>
      <c r="CM30" s="69" t="s">
        <v>76</v>
      </c>
      <c r="CN30" s="69" t="s">
        <v>269</v>
      </c>
      <c r="CO30" s="84">
        <v>5050</v>
      </c>
      <c r="CP30" s="84">
        <v>0</v>
      </c>
      <c r="CQ30" s="69" t="s">
        <v>76</v>
      </c>
      <c r="CR30" s="69" t="s">
        <v>269</v>
      </c>
      <c r="CS30" s="84">
        <v>5200</v>
      </c>
      <c r="CT30" s="84">
        <v>0</v>
      </c>
      <c r="CU30" s="69" t="s">
        <v>76</v>
      </c>
      <c r="CV30" s="69" t="s">
        <v>269</v>
      </c>
      <c r="CW30" s="84">
        <v>5350</v>
      </c>
      <c r="CX30" s="84">
        <v>0</v>
      </c>
      <c r="CY30" s="69" t="s">
        <v>76</v>
      </c>
      <c r="CZ30" s="69" t="s">
        <v>269</v>
      </c>
      <c r="DA30" s="84">
        <v>5500</v>
      </c>
      <c r="DB30" s="84">
        <v>0</v>
      </c>
      <c r="DC30" s="69" t="s">
        <v>76</v>
      </c>
      <c r="DD30" s="69" t="s">
        <v>269</v>
      </c>
      <c r="DE30" s="84">
        <v>5650</v>
      </c>
      <c r="DF30" s="84">
        <v>0</v>
      </c>
      <c r="DG30" s="69" t="s">
        <v>76</v>
      </c>
      <c r="DH30" s="69" t="s">
        <v>269</v>
      </c>
      <c r="DI30" s="84">
        <v>5800</v>
      </c>
      <c r="DJ30" s="84">
        <v>0</v>
      </c>
      <c r="DK30" s="69" t="s">
        <v>76</v>
      </c>
      <c r="DL30" s="69" t="s">
        <v>269</v>
      </c>
      <c r="DM30" s="84">
        <v>5950</v>
      </c>
      <c r="DN30" s="84">
        <v>0</v>
      </c>
      <c r="DO30" s="69" t="s">
        <v>76</v>
      </c>
      <c r="DP30" s="69" t="s">
        <v>269</v>
      </c>
      <c r="DQ30" s="84">
        <v>6100</v>
      </c>
      <c r="DR30" s="84">
        <v>0</v>
      </c>
      <c r="DS30" s="69" t="s">
        <v>76</v>
      </c>
      <c r="DT30" s="69" t="s">
        <v>269</v>
      </c>
      <c r="DU30" s="84">
        <v>6250</v>
      </c>
      <c r="DV30" s="84">
        <v>0</v>
      </c>
      <c r="DW30" s="69" t="s">
        <v>76</v>
      </c>
      <c r="DX30" s="69" t="s">
        <v>269</v>
      </c>
      <c r="DY30" s="84">
        <v>6400</v>
      </c>
      <c r="DZ30" s="84">
        <v>0</v>
      </c>
      <c r="EA30" s="69" t="s">
        <v>76</v>
      </c>
      <c r="EB30" s="69" t="s">
        <v>269</v>
      </c>
      <c r="EC30" s="85">
        <f t="shared" ref="EC30:EC31" si="23">SUM(BM30,BQ30,BU30,BY30,CC30,CG30,CK30,CO30,CS30,CW30,DA30,DE30,DI30,DM30,DQ30,DU30,DY30)</f>
        <v>88400</v>
      </c>
      <c r="ED30" s="63" t="s">
        <v>277</v>
      </c>
      <c r="EE30" s="61" t="s">
        <v>415</v>
      </c>
      <c r="EF30" s="16" t="s">
        <v>416</v>
      </c>
      <c r="EG30" s="67" t="s">
        <v>417</v>
      </c>
      <c r="EH30" s="67" t="s">
        <v>418</v>
      </c>
      <c r="EI30" s="71" t="s">
        <v>329</v>
      </c>
      <c r="EJ30" s="63" t="s">
        <v>269</v>
      </c>
      <c r="EK30" s="63" t="s">
        <v>269</v>
      </c>
      <c r="EL30" s="63" t="s">
        <v>269</v>
      </c>
      <c r="EM30" s="63" t="s">
        <v>269</v>
      </c>
      <c r="EN30" s="63" t="s">
        <v>269</v>
      </c>
      <c r="EO30" s="63" t="s">
        <v>269</v>
      </c>
    </row>
    <row r="31" spans="1:145" ht="147" customHeight="1">
      <c r="A31" s="67" t="s">
        <v>333</v>
      </c>
      <c r="B31" s="72"/>
      <c r="C31" s="61" t="s">
        <v>419</v>
      </c>
      <c r="D31" s="79">
        <v>6</v>
      </c>
      <c r="E31" s="61" t="s">
        <v>420</v>
      </c>
      <c r="F31" s="61" t="s">
        <v>421</v>
      </c>
      <c r="G31" s="63" t="s">
        <v>358</v>
      </c>
      <c r="H31" s="61" t="s">
        <v>26</v>
      </c>
      <c r="I31" s="61" t="s">
        <v>95</v>
      </c>
      <c r="J31" s="61" t="s">
        <v>267</v>
      </c>
      <c r="K31" s="86">
        <v>0.82</v>
      </c>
      <c r="L31" s="68">
        <v>2021</v>
      </c>
      <c r="M31" s="82">
        <v>44562</v>
      </c>
      <c r="N31" s="82">
        <v>50406</v>
      </c>
      <c r="O31" s="86">
        <v>0.82</v>
      </c>
      <c r="P31" s="86">
        <v>0.82</v>
      </c>
      <c r="Q31" s="86">
        <v>0.82</v>
      </c>
      <c r="R31" s="86">
        <v>0.83</v>
      </c>
      <c r="S31" s="86">
        <v>0.83</v>
      </c>
      <c r="T31" s="86">
        <v>0.83</v>
      </c>
      <c r="U31" s="86">
        <v>0.83</v>
      </c>
      <c r="V31" s="86">
        <v>0.84</v>
      </c>
      <c r="W31" s="86">
        <v>0.84</v>
      </c>
      <c r="X31" s="86">
        <v>0.85</v>
      </c>
      <c r="Y31" s="86">
        <v>0.85</v>
      </c>
      <c r="Z31" s="86">
        <v>0.86</v>
      </c>
      <c r="AA31" s="86">
        <v>0.86</v>
      </c>
      <c r="AB31" s="86">
        <v>0.87</v>
      </c>
      <c r="AC31" s="86">
        <v>0.87</v>
      </c>
      <c r="AD31" s="86">
        <v>0.87</v>
      </c>
      <c r="AE31" s="86">
        <v>0.88</v>
      </c>
      <c r="AF31" s="86">
        <f>+AE31</f>
        <v>0.88</v>
      </c>
      <c r="AG31" s="67" t="s">
        <v>422</v>
      </c>
      <c r="AH31" s="68">
        <v>6</v>
      </c>
      <c r="AI31" s="68" t="s">
        <v>423</v>
      </c>
      <c r="AJ31" s="68" t="s">
        <v>424</v>
      </c>
      <c r="AK31" s="63" t="s">
        <v>84</v>
      </c>
      <c r="AL31" s="61" t="s">
        <v>425</v>
      </c>
      <c r="AM31" s="63" t="s">
        <v>14</v>
      </c>
      <c r="AN31" s="67" t="s">
        <v>23</v>
      </c>
      <c r="AO31" s="68" t="s">
        <v>426</v>
      </c>
      <c r="AP31" s="68">
        <v>256</v>
      </c>
      <c r="AQ31" s="83">
        <v>1</v>
      </c>
      <c r="AR31" s="69">
        <v>2021</v>
      </c>
      <c r="AS31" s="76">
        <v>44562</v>
      </c>
      <c r="AT31" s="76">
        <v>50770</v>
      </c>
      <c r="AU31" s="64">
        <v>1</v>
      </c>
      <c r="AV31" s="64">
        <v>1</v>
      </c>
      <c r="AW31" s="64">
        <v>1</v>
      </c>
      <c r="AX31" s="64">
        <v>1</v>
      </c>
      <c r="AY31" s="64">
        <v>1</v>
      </c>
      <c r="AZ31" s="64">
        <v>1</v>
      </c>
      <c r="BA31" s="64">
        <v>1</v>
      </c>
      <c r="BB31" s="64">
        <v>1</v>
      </c>
      <c r="BC31" s="64">
        <v>1</v>
      </c>
      <c r="BD31" s="64">
        <v>1</v>
      </c>
      <c r="BE31" s="64">
        <v>1</v>
      </c>
      <c r="BF31" s="64">
        <v>1</v>
      </c>
      <c r="BG31" s="64">
        <v>1</v>
      </c>
      <c r="BH31" s="64">
        <v>1</v>
      </c>
      <c r="BI31" s="64">
        <v>1</v>
      </c>
      <c r="BJ31" s="64">
        <v>1</v>
      </c>
      <c r="BK31" s="64">
        <v>1</v>
      </c>
      <c r="BL31" s="64">
        <v>1</v>
      </c>
      <c r="BM31" s="87">
        <v>1600</v>
      </c>
      <c r="BN31" s="84">
        <v>0</v>
      </c>
      <c r="BO31" s="69" t="s">
        <v>76</v>
      </c>
      <c r="BP31" s="69">
        <v>7711</v>
      </c>
      <c r="BQ31" s="87">
        <v>1650</v>
      </c>
      <c r="BR31" s="84">
        <v>0</v>
      </c>
      <c r="BS31" s="69" t="s">
        <v>76</v>
      </c>
      <c r="BT31" s="69">
        <v>7711</v>
      </c>
      <c r="BU31" s="87">
        <v>1700</v>
      </c>
      <c r="BV31" s="84">
        <v>0</v>
      </c>
      <c r="BW31" s="69" t="s">
        <v>76</v>
      </c>
      <c r="BX31" s="69">
        <v>7711</v>
      </c>
      <c r="BY31" s="87">
        <v>1750</v>
      </c>
      <c r="BZ31" s="84">
        <v>0</v>
      </c>
      <c r="CA31" s="69" t="s">
        <v>76</v>
      </c>
      <c r="CB31" s="69" t="s">
        <v>269</v>
      </c>
      <c r="CC31" s="87">
        <v>1800</v>
      </c>
      <c r="CD31" s="84">
        <v>0</v>
      </c>
      <c r="CE31" s="69" t="s">
        <v>76</v>
      </c>
      <c r="CF31" s="69" t="s">
        <v>269</v>
      </c>
      <c r="CG31" s="87">
        <v>1850</v>
      </c>
      <c r="CH31" s="87">
        <v>0</v>
      </c>
      <c r="CI31" s="69" t="s">
        <v>76</v>
      </c>
      <c r="CJ31" s="69" t="s">
        <v>269</v>
      </c>
      <c r="CK31" s="87">
        <v>1900</v>
      </c>
      <c r="CL31" s="87">
        <v>0</v>
      </c>
      <c r="CM31" s="69" t="s">
        <v>76</v>
      </c>
      <c r="CN31" s="69" t="s">
        <v>269</v>
      </c>
      <c r="CO31" s="87">
        <v>1950</v>
      </c>
      <c r="CP31" s="87">
        <v>0</v>
      </c>
      <c r="CQ31" s="69" t="s">
        <v>76</v>
      </c>
      <c r="CR31" s="69" t="s">
        <v>269</v>
      </c>
      <c r="CS31" s="87">
        <v>2000</v>
      </c>
      <c r="CT31" s="87">
        <v>0</v>
      </c>
      <c r="CU31" s="69" t="s">
        <v>76</v>
      </c>
      <c r="CV31" s="69" t="s">
        <v>269</v>
      </c>
      <c r="CW31" s="87">
        <v>2050</v>
      </c>
      <c r="CX31" s="87">
        <v>0</v>
      </c>
      <c r="CY31" s="69" t="s">
        <v>76</v>
      </c>
      <c r="CZ31" s="69" t="s">
        <v>269</v>
      </c>
      <c r="DA31" s="87">
        <v>2100</v>
      </c>
      <c r="DB31" s="87">
        <v>0</v>
      </c>
      <c r="DC31" s="69" t="s">
        <v>76</v>
      </c>
      <c r="DD31" s="69" t="s">
        <v>269</v>
      </c>
      <c r="DE31" s="87">
        <v>2150</v>
      </c>
      <c r="DF31" s="87">
        <v>0</v>
      </c>
      <c r="DG31" s="69" t="s">
        <v>76</v>
      </c>
      <c r="DH31" s="69" t="s">
        <v>269</v>
      </c>
      <c r="DI31" s="87">
        <v>2200</v>
      </c>
      <c r="DJ31" s="87">
        <v>0</v>
      </c>
      <c r="DK31" s="69" t="s">
        <v>76</v>
      </c>
      <c r="DL31" s="69" t="s">
        <v>269</v>
      </c>
      <c r="DM31" s="87">
        <v>2250</v>
      </c>
      <c r="DN31" s="87">
        <v>0</v>
      </c>
      <c r="DO31" s="69" t="s">
        <v>76</v>
      </c>
      <c r="DP31" s="69" t="s">
        <v>269</v>
      </c>
      <c r="DQ31" s="87">
        <v>2300</v>
      </c>
      <c r="DR31" s="87">
        <v>0</v>
      </c>
      <c r="DS31" s="69" t="s">
        <v>76</v>
      </c>
      <c r="DT31" s="69" t="s">
        <v>269</v>
      </c>
      <c r="DU31" s="87">
        <v>2350</v>
      </c>
      <c r="DV31" s="87">
        <v>0</v>
      </c>
      <c r="DW31" s="69" t="s">
        <v>76</v>
      </c>
      <c r="DX31" s="69" t="s">
        <v>269</v>
      </c>
      <c r="DY31" s="87">
        <v>2400</v>
      </c>
      <c r="DZ31" s="87">
        <v>0</v>
      </c>
      <c r="EA31" s="69" t="s">
        <v>76</v>
      </c>
      <c r="EB31" s="69" t="s">
        <v>269</v>
      </c>
      <c r="EC31" s="85">
        <f t="shared" si="23"/>
        <v>34000</v>
      </c>
      <c r="ED31" s="63" t="s">
        <v>277</v>
      </c>
      <c r="EE31" s="61" t="s">
        <v>415</v>
      </c>
      <c r="EF31" s="67" t="s">
        <v>416</v>
      </c>
      <c r="EG31" s="67" t="s">
        <v>417</v>
      </c>
      <c r="EH31" s="67" t="s">
        <v>418</v>
      </c>
      <c r="EI31" s="71" t="s">
        <v>329</v>
      </c>
      <c r="EJ31" s="63" t="s">
        <v>269</v>
      </c>
      <c r="EK31" s="63" t="s">
        <v>269</v>
      </c>
      <c r="EL31" s="63" t="s">
        <v>269</v>
      </c>
      <c r="EM31" s="63" t="s">
        <v>269</v>
      </c>
      <c r="EN31" s="63" t="s">
        <v>269</v>
      </c>
      <c r="EO31" s="63" t="s">
        <v>269</v>
      </c>
    </row>
    <row r="32" spans="1:145" ht="126" customHeight="1">
      <c r="A32" s="67" t="s">
        <v>427</v>
      </c>
      <c r="B32" s="72">
        <v>32</v>
      </c>
      <c r="C32" s="67" t="s">
        <v>428</v>
      </c>
      <c r="D32" s="63">
        <v>16</v>
      </c>
      <c r="E32" s="67" t="s">
        <v>429</v>
      </c>
      <c r="F32" s="61" t="s">
        <v>430</v>
      </c>
      <c r="G32" s="61" t="s">
        <v>431</v>
      </c>
      <c r="H32" s="67" t="s">
        <v>26</v>
      </c>
      <c r="I32" s="61" t="s">
        <v>95</v>
      </c>
      <c r="J32" s="61" t="s">
        <v>269</v>
      </c>
      <c r="K32" s="61" t="s">
        <v>268</v>
      </c>
      <c r="L32" s="61" t="s">
        <v>269</v>
      </c>
      <c r="M32" s="62">
        <v>44562</v>
      </c>
      <c r="N32" s="62">
        <v>50406</v>
      </c>
      <c r="O32" s="61">
        <v>0.8</v>
      </c>
      <c r="P32" s="61">
        <v>0.8</v>
      </c>
      <c r="Q32" s="61">
        <v>0.9</v>
      </c>
      <c r="R32" s="61">
        <v>0.9</v>
      </c>
      <c r="S32" s="61">
        <v>0.9</v>
      </c>
      <c r="T32" s="61">
        <v>0.9</v>
      </c>
      <c r="U32" s="61">
        <v>0.9</v>
      </c>
      <c r="V32" s="61">
        <v>0.95</v>
      </c>
      <c r="W32" s="61">
        <v>0.95</v>
      </c>
      <c r="X32" s="61">
        <v>0.95</v>
      </c>
      <c r="Y32" s="61">
        <v>0.95</v>
      </c>
      <c r="Z32" s="61">
        <v>1</v>
      </c>
      <c r="AA32" s="61">
        <v>1</v>
      </c>
      <c r="AB32" s="61">
        <v>1</v>
      </c>
      <c r="AC32" s="61">
        <v>1</v>
      </c>
      <c r="AD32" s="61">
        <v>1</v>
      </c>
      <c r="AE32" s="61">
        <v>1</v>
      </c>
      <c r="AF32" s="61">
        <v>1</v>
      </c>
      <c r="AG32" s="67" t="s">
        <v>432</v>
      </c>
      <c r="AH32" s="61">
        <v>10</v>
      </c>
      <c r="AI32" s="61" t="s">
        <v>433</v>
      </c>
      <c r="AJ32" s="61" t="s">
        <v>434</v>
      </c>
      <c r="AK32" s="63" t="s">
        <v>72</v>
      </c>
      <c r="AL32" s="61" t="s">
        <v>372</v>
      </c>
      <c r="AM32" s="61" t="s">
        <v>324</v>
      </c>
      <c r="AN32" s="67" t="s">
        <v>23</v>
      </c>
      <c r="AO32" s="67" t="s">
        <v>95</v>
      </c>
      <c r="AP32" s="61" t="s">
        <v>269</v>
      </c>
      <c r="AQ32" s="61">
        <v>0</v>
      </c>
      <c r="AR32" s="67" t="s">
        <v>269</v>
      </c>
      <c r="AS32" s="62">
        <v>44562</v>
      </c>
      <c r="AT32" s="62">
        <v>50770</v>
      </c>
      <c r="AU32" s="64">
        <v>1</v>
      </c>
      <c r="AV32" s="64">
        <v>1</v>
      </c>
      <c r="AW32" s="64">
        <v>1</v>
      </c>
      <c r="AX32" s="64">
        <v>1</v>
      </c>
      <c r="AY32" s="64">
        <v>1</v>
      </c>
      <c r="AZ32" s="64">
        <v>1</v>
      </c>
      <c r="BA32" s="64">
        <v>1</v>
      </c>
      <c r="BB32" s="64">
        <v>1</v>
      </c>
      <c r="BC32" s="64">
        <v>1</v>
      </c>
      <c r="BD32" s="64">
        <v>1</v>
      </c>
      <c r="BE32" s="64">
        <v>1</v>
      </c>
      <c r="BF32" s="64">
        <v>1</v>
      </c>
      <c r="BG32" s="64">
        <v>1</v>
      </c>
      <c r="BH32" s="64">
        <v>1</v>
      </c>
      <c r="BI32" s="64">
        <v>1</v>
      </c>
      <c r="BJ32" s="64">
        <v>1</v>
      </c>
      <c r="BK32" s="64">
        <v>1</v>
      </c>
      <c r="BL32" s="64">
        <v>1</v>
      </c>
      <c r="BM32" s="65">
        <v>90</v>
      </c>
      <c r="BN32" s="65" t="s">
        <v>268</v>
      </c>
      <c r="BO32" s="61" t="s">
        <v>76</v>
      </c>
      <c r="BP32" s="67">
        <v>7555</v>
      </c>
      <c r="BQ32" s="65">
        <f t="shared" ref="BQ32:BQ34" si="24">(BM32+(BM32*3.6%))</f>
        <v>93.24</v>
      </c>
      <c r="BR32" s="65" t="s">
        <v>268</v>
      </c>
      <c r="BS32" s="61" t="s">
        <v>76</v>
      </c>
      <c r="BT32" s="67">
        <v>7555</v>
      </c>
      <c r="BU32" s="65">
        <f t="shared" ref="BU32:BU34" si="25">(BQ32+(BQ32*3.6%))</f>
        <v>96.596639999999994</v>
      </c>
      <c r="BV32" s="65" t="s">
        <v>268</v>
      </c>
      <c r="BW32" s="61" t="s">
        <v>76</v>
      </c>
      <c r="BX32" s="67">
        <v>7555</v>
      </c>
      <c r="BY32" s="65">
        <f t="shared" ref="BY32:BY34" si="26">(BU32+(BU32*3.6%))</f>
        <v>100.07411904</v>
      </c>
      <c r="BZ32" s="65" t="s">
        <v>268</v>
      </c>
      <c r="CA32" s="61" t="s">
        <v>76</v>
      </c>
      <c r="CB32" s="61" t="s">
        <v>275</v>
      </c>
      <c r="CC32" s="65">
        <f t="shared" ref="CC32:CC34" si="27">(BY32+(BY32*3.6%))</f>
        <v>103.67678732544</v>
      </c>
      <c r="CD32" s="65" t="s">
        <v>268</v>
      </c>
      <c r="CE32" s="61" t="s">
        <v>76</v>
      </c>
      <c r="CF32" s="61" t="s">
        <v>276</v>
      </c>
      <c r="CG32" s="65">
        <f t="shared" ref="CG32:CG34" si="28">(CC32+(CC32*3.6%))</f>
        <v>107.40915166915585</v>
      </c>
      <c r="CH32" s="65" t="s">
        <v>268</v>
      </c>
      <c r="CI32" s="61" t="s">
        <v>76</v>
      </c>
      <c r="CJ32" s="61" t="s">
        <v>276</v>
      </c>
      <c r="CK32" s="65">
        <f t="shared" ref="CK32:CK34" si="29">(CG32+(CG32*3.6%))</f>
        <v>111.27588112924546</v>
      </c>
      <c r="CL32" s="65" t="s">
        <v>268</v>
      </c>
      <c r="CM32" s="61" t="s">
        <v>76</v>
      </c>
      <c r="CN32" s="61" t="s">
        <v>276</v>
      </c>
      <c r="CO32" s="65">
        <f t="shared" ref="CO32:CO34" si="30">(CK32+(CK32*3.6%))</f>
        <v>115.2818128498983</v>
      </c>
      <c r="CP32" s="65" t="s">
        <v>268</v>
      </c>
      <c r="CQ32" s="61" t="s">
        <v>76</v>
      </c>
      <c r="CR32" s="61" t="s">
        <v>276</v>
      </c>
      <c r="CS32" s="65">
        <f t="shared" ref="CS32:CS34" si="31">(CO32+(CO32*3.6%))</f>
        <v>119.43195811249464</v>
      </c>
      <c r="CT32" s="65" t="s">
        <v>268</v>
      </c>
      <c r="CU32" s="61" t="s">
        <v>76</v>
      </c>
      <c r="CV32" s="61" t="s">
        <v>276</v>
      </c>
      <c r="CW32" s="65">
        <f t="shared" ref="CW32:CW34" si="32">(CS32+(CS32*3.6%))</f>
        <v>123.73150860454444</v>
      </c>
      <c r="CX32" s="65" t="s">
        <v>268</v>
      </c>
      <c r="CY32" s="61" t="s">
        <v>76</v>
      </c>
      <c r="CZ32" s="61" t="s">
        <v>276</v>
      </c>
      <c r="DA32" s="65">
        <f t="shared" ref="DA32:DA34" si="33">(CW32+(CW32*3.6%))</f>
        <v>128.18584291430804</v>
      </c>
      <c r="DB32" s="65" t="s">
        <v>268</v>
      </c>
      <c r="DC32" s="61" t="s">
        <v>76</v>
      </c>
      <c r="DD32" s="61" t="s">
        <v>276</v>
      </c>
      <c r="DE32" s="65">
        <f t="shared" ref="DE32:DE34" si="34">(DA32+(DA32*3.6%))</f>
        <v>132.80053325922313</v>
      </c>
      <c r="DF32" s="65" t="s">
        <v>268</v>
      </c>
      <c r="DG32" s="61" t="s">
        <v>76</v>
      </c>
      <c r="DH32" s="61" t="s">
        <v>276</v>
      </c>
      <c r="DI32" s="65">
        <f t="shared" ref="DI32:DI34" si="35">(DE32+(DE32*3.6%))</f>
        <v>137.58135245655515</v>
      </c>
      <c r="DJ32" s="65" t="s">
        <v>268</v>
      </c>
      <c r="DK32" s="61" t="s">
        <v>76</v>
      </c>
      <c r="DL32" s="61" t="s">
        <v>276</v>
      </c>
      <c r="DM32" s="65">
        <f t="shared" ref="DM32:DM34" si="36">(DI32+(DI32*3.6%))</f>
        <v>142.53428114499113</v>
      </c>
      <c r="DN32" s="65" t="s">
        <v>268</v>
      </c>
      <c r="DO32" s="61" t="s">
        <v>76</v>
      </c>
      <c r="DP32" s="61" t="s">
        <v>276</v>
      </c>
      <c r="DQ32" s="65">
        <f t="shared" ref="DQ32:DQ34" si="37">(DM32+(DM32*3.6%))</f>
        <v>147.6655152662108</v>
      </c>
      <c r="DR32" s="65" t="s">
        <v>268</v>
      </c>
      <c r="DS32" s="61" t="s">
        <v>76</v>
      </c>
      <c r="DT32" s="61" t="s">
        <v>276</v>
      </c>
      <c r="DU32" s="65">
        <f t="shared" ref="DU32:DU34" si="38">(DQ32+(DQ32*3.6%))</f>
        <v>152.9814738157944</v>
      </c>
      <c r="DV32" s="65" t="s">
        <v>268</v>
      </c>
      <c r="DW32" s="61" t="s">
        <v>76</v>
      </c>
      <c r="DX32" s="61" t="s">
        <v>276</v>
      </c>
      <c r="DY32" s="65">
        <f t="shared" ref="DY32:DY34" si="39">(DU32+(DU32*3.6%))</f>
        <v>158.48880687316301</v>
      </c>
      <c r="DZ32" s="65" t="s">
        <v>268</v>
      </c>
      <c r="EA32" s="61" t="s">
        <v>76</v>
      </c>
      <c r="EB32" s="61" t="s">
        <v>276</v>
      </c>
      <c r="EC32" s="65">
        <f t="shared" ref="EC32:EC34" si="40">DY32+DU32+DQ32+DM32+DI32+DE32+DA32+CW32+CS32+CO32+CK32+CG32+CC32+BY32+BU32+BQ32+BM32</f>
        <v>2060.9556644610238</v>
      </c>
      <c r="ED32" s="63" t="s">
        <v>37</v>
      </c>
      <c r="EE32" s="61" t="s">
        <v>435</v>
      </c>
      <c r="EF32" s="67" t="s">
        <v>406</v>
      </c>
      <c r="EG32" s="67" t="s">
        <v>280</v>
      </c>
      <c r="EH32" s="16">
        <v>6477117</v>
      </c>
      <c r="EI32" s="71" t="s">
        <v>282</v>
      </c>
      <c r="EJ32" s="63" t="s">
        <v>269</v>
      </c>
      <c r="EK32" s="63" t="s">
        <v>269</v>
      </c>
      <c r="EL32" s="63" t="s">
        <v>269</v>
      </c>
      <c r="EM32" s="63" t="s">
        <v>269</v>
      </c>
      <c r="EN32" s="63" t="s">
        <v>269</v>
      </c>
      <c r="EO32" s="63" t="s">
        <v>269</v>
      </c>
    </row>
    <row r="33" spans="1:145" ht="132.75" customHeight="1">
      <c r="A33" s="67" t="s">
        <v>427</v>
      </c>
      <c r="B33" s="72"/>
      <c r="C33" s="67" t="s">
        <v>436</v>
      </c>
      <c r="D33" s="63">
        <v>7</v>
      </c>
      <c r="E33" s="67" t="s">
        <v>437</v>
      </c>
      <c r="F33" s="61" t="s">
        <v>438</v>
      </c>
      <c r="G33" s="61" t="s">
        <v>439</v>
      </c>
      <c r="H33" s="67" t="s">
        <v>20</v>
      </c>
      <c r="I33" s="61" t="s">
        <v>95</v>
      </c>
      <c r="J33" s="61" t="s">
        <v>269</v>
      </c>
      <c r="K33" s="61" t="s">
        <v>268</v>
      </c>
      <c r="L33" s="61" t="s">
        <v>269</v>
      </c>
      <c r="M33" s="62">
        <v>44562</v>
      </c>
      <c r="N33" s="62">
        <v>50406</v>
      </c>
      <c r="O33" s="61">
        <v>4</v>
      </c>
      <c r="P33" s="61">
        <v>5</v>
      </c>
      <c r="Q33" s="61">
        <v>5</v>
      </c>
      <c r="R33" s="61">
        <v>5</v>
      </c>
      <c r="S33" s="61">
        <v>5</v>
      </c>
      <c r="T33" s="61">
        <v>6</v>
      </c>
      <c r="U33" s="61">
        <v>6</v>
      </c>
      <c r="V33" s="61">
        <v>6</v>
      </c>
      <c r="W33" s="61">
        <v>7</v>
      </c>
      <c r="X33" s="61">
        <v>7</v>
      </c>
      <c r="Y33" s="61">
        <v>7</v>
      </c>
      <c r="Z33" s="61">
        <v>7</v>
      </c>
      <c r="AA33" s="61">
        <v>7</v>
      </c>
      <c r="AB33" s="61">
        <v>8</v>
      </c>
      <c r="AC33" s="61">
        <v>8</v>
      </c>
      <c r="AD33" s="61">
        <v>8</v>
      </c>
      <c r="AE33" s="61">
        <v>8</v>
      </c>
      <c r="AF33" s="61">
        <v>109</v>
      </c>
      <c r="AG33" s="67" t="s">
        <v>440</v>
      </c>
      <c r="AH33" s="61">
        <v>8</v>
      </c>
      <c r="AI33" s="61" t="s">
        <v>441</v>
      </c>
      <c r="AJ33" s="61" t="s">
        <v>442</v>
      </c>
      <c r="AK33" s="63" t="s">
        <v>72</v>
      </c>
      <c r="AL33" s="61" t="s">
        <v>372</v>
      </c>
      <c r="AM33" s="63" t="s">
        <v>14</v>
      </c>
      <c r="AN33" s="67" t="s">
        <v>383</v>
      </c>
      <c r="AO33" s="67" t="s">
        <v>95</v>
      </c>
      <c r="AP33" s="61" t="s">
        <v>269</v>
      </c>
      <c r="AQ33" s="61">
        <v>0</v>
      </c>
      <c r="AR33" s="67" t="s">
        <v>269</v>
      </c>
      <c r="AS33" s="62">
        <v>44562</v>
      </c>
      <c r="AT33" s="62">
        <v>50770</v>
      </c>
      <c r="AU33" s="61">
        <v>3</v>
      </c>
      <c r="AV33" s="61">
        <v>3</v>
      </c>
      <c r="AW33" s="61">
        <v>3</v>
      </c>
      <c r="AX33" s="61">
        <v>3</v>
      </c>
      <c r="AY33" s="61">
        <v>3</v>
      </c>
      <c r="AZ33" s="61">
        <v>3</v>
      </c>
      <c r="BA33" s="61">
        <v>3</v>
      </c>
      <c r="BB33" s="61">
        <v>3</v>
      </c>
      <c r="BC33" s="61">
        <v>4</v>
      </c>
      <c r="BD33" s="61">
        <v>4</v>
      </c>
      <c r="BE33" s="61">
        <v>4</v>
      </c>
      <c r="BF33" s="61">
        <v>4</v>
      </c>
      <c r="BG33" s="61">
        <v>4</v>
      </c>
      <c r="BH33" s="61">
        <v>4</v>
      </c>
      <c r="BI33" s="61">
        <v>4</v>
      </c>
      <c r="BJ33" s="61">
        <v>4</v>
      </c>
      <c r="BK33" s="61">
        <v>4</v>
      </c>
      <c r="BL33" s="61">
        <f>BK33+BJ33+BI33+BH33+BG33+BF33+BE33+BD33+BC33+BB33+BA33+AZ33+AY33+AX33+AW33+AV33+AU33</f>
        <v>60</v>
      </c>
      <c r="BM33" s="65">
        <v>30</v>
      </c>
      <c r="BN33" s="65" t="s">
        <v>268</v>
      </c>
      <c r="BO33" s="61" t="s">
        <v>76</v>
      </c>
      <c r="BP33" s="67">
        <v>7555</v>
      </c>
      <c r="BQ33" s="65">
        <f t="shared" si="24"/>
        <v>31.08</v>
      </c>
      <c r="BR33" s="65" t="s">
        <v>268</v>
      </c>
      <c r="BS33" s="61" t="s">
        <v>76</v>
      </c>
      <c r="BT33" s="67">
        <v>7555</v>
      </c>
      <c r="BU33" s="65">
        <f t="shared" si="25"/>
        <v>32.198879999999996</v>
      </c>
      <c r="BV33" s="65" t="s">
        <v>268</v>
      </c>
      <c r="BW33" s="61" t="s">
        <v>76</v>
      </c>
      <c r="BX33" s="67">
        <v>7555</v>
      </c>
      <c r="BY33" s="65">
        <f t="shared" si="26"/>
        <v>33.358039679999997</v>
      </c>
      <c r="BZ33" s="65" t="s">
        <v>268</v>
      </c>
      <c r="CA33" s="61" t="s">
        <v>76</v>
      </c>
      <c r="CB33" s="61" t="s">
        <v>275</v>
      </c>
      <c r="CC33" s="65">
        <f t="shared" si="27"/>
        <v>34.558929108480001</v>
      </c>
      <c r="CD33" s="65" t="s">
        <v>268</v>
      </c>
      <c r="CE33" s="61" t="s">
        <v>76</v>
      </c>
      <c r="CF33" s="61" t="s">
        <v>276</v>
      </c>
      <c r="CG33" s="65">
        <f t="shared" si="28"/>
        <v>35.80305055638528</v>
      </c>
      <c r="CH33" s="65" t="s">
        <v>268</v>
      </c>
      <c r="CI33" s="61" t="s">
        <v>76</v>
      </c>
      <c r="CJ33" s="61" t="s">
        <v>276</v>
      </c>
      <c r="CK33" s="65">
        <f t="shared" si="29"/>
        <v>37.091960376415152</v>
      </c>
      <c r="CL33" s="65" t="s">
        <v>268</v>
      </c>
      <c r="CM33" s="61" t="s">
        <v>76</v>
      </c>
      <c r="CN33" s="61" t="s">
        <v>276</v>
      </c>
      <c r="CO33" s="65">
        <f t="shared" si="30"/>
        <v>38.4272709499661</v>
      </c>
      <c r="CP33" s="65" t="s">
        <v>268</v>
      </c>
      <c r="CQ33" s="61" t="s">
        <v>76</v>
      </c>
      <c r="CR33" s="61" t="s">
        <v>276</v>
      </c>
      <c r="CS33" s="65">
        <f t="shared" si="31"/>
        <v>39.81065270416488</v>
      </c>
      <c r="CT33" s="65" t="s">
        <v>268</v>
      </c>
      <c r="CU33" s="61" t="s">
        <v>76</v>
      </c>
      <c r="CV33" s="61" t="s">
        <v>276</v>
      </c>
      <c r="CW33" s="65">
        <f t="shared" si="32"/>
        <v>41.243836201514817</v>
      </c>
      <c r="CX33" s="65" t="s">
        <v>268</v>
      </c>
      <c r="CY33" s="61" t="s">
        <v>76</v>
      </c>
      <c r="CZ33" s="61" t="s">
        <v>276</v>
      </c>
      <c r="DA33" s="65">
        <f t="shared" si="33"/>
        <v>42.728614304769351</v>
      </c>
      <c r="DB33" s="65" t="s">
        <v>268</v>
      </c>
      <c r="DC33" s="61" t="s">
        <v>76</v>
      </c>
      <c r="DD33" s="61" t="s">
        <v>276</v>
      </c>
      <c r="DE33" s="65">
        <f t="shared" si="34"/>
        <v>44.266844419741048</v>
      </c>
      <c r="DF33" s="65" t="s">
        <v>268</v>
      </c>
      <c r="DG33" s="61" t="s">
        <v>76</v>
      </c>
      <c r="DH33" s="61" t="s">
        <v>276</v>
      </c>
      <c r="DI33" s="65">
        <f t="shared" si="35"/>
        <v>45.860450818851724</v>
      </c>
      <c r="DJ33" s="65" t="s">
        <v>268</v>
      </c>
      <c r="DK33" s="61" t="s">
        <v>76</v>
      </c>
      <c r="DL33" s="61" t="s">
        <v>276</v>
      </c>
      <c r="DM33" s="65">
        <f t="shared" si="36"/>
        <v>47.51142704833039</v>
      </c>
      <c r="DN33" s="65" t="s">
        <v>268</v>
      </c>
      <c r="DO33" s="61" t="s">
        <v>76</v>
      </c>
      <c r="DP33" s="61" t="s">
        <v>276</v>
      </c>
      <c r="DQ33" s="65">
        <f t="shared" si="37"/>
        <v>49.221838422070284</v>
      </c>
      <c r="DR33" s="65" t="s">
        <v>268</v>
      </c>
      <c r="DS33" s="61" t="s">
        <v>76</v>
      </c>
      <c r="DT33" s="61" t="s">
        <v>276</v>
      </c>
      <c r="DU33" s="65">
        <f t="shared" si="38"/>
        <v>50.993824605264813</v>
      </c>
      <c r="DV33" s="65" t="s">
        <v>268</v>
      </c>
      <c r="DW33" s="61" t="s">
        <v>76</v>
      </c>
      <c r="DX33" s="61" t="s">
        <v>276</v>
      </c>
      <c r="DY33" s="65">
        <f t="shared" si="39"/>
        <v>52.829602291054343</v>
      </c>
      <c r="DZ33" s="65" t="s">
        <v>268</v>
      </c>
      <c r="EA33" s="61" t="s">
        <v>76</v>
      </c>
      <c r="EB33" s="61" t="s">
        <v>276</v>
      </c>
      <c r="EC33" s="65">
        <f t="shared" si="40"/>
        <v>686.98522148700829</v>
      </c>
      <c r="ED33" s="63" t="s">
        <v>37</v>
      </c>
      <c r="EE33" s="61" t="s">
        <v>435</v>
      </c>
      <c r="EF33" s="67" t="s">
        <v>406</v>
      </c>
      <c r="EG33" s="67" t="s">
        <v>280</v>
      </c>
      <c r="EH33" s="16">
        <v>6477117</v>
      </c>
      <c r="EI33" s="71" t="s">
        <v>282</v>
      </c>
      <c r="EJ33" s="63" t="s">
        <v>269</v>
      </c>
      <c r="EK33" s="63" t="s">
        <v>269</v>
      </c>
      <c r="EL33" s="63" t="s">
        <v>269</v>
      </c>
      <c r="EM33" s="63" t="s">
        <v>269</v>
      </c>
      <c r="EN33" s="63" t="s">
        <v>269</v>
      </c>
      <c r="EO33" s="63" t="s">
        <v>269</v>
      </c>
    </row>
    <row r="34" spans="1:145" ht="132.75" customHeight="1">
      <c r="A34" s="67" t="s">
        <v>427</v>
      </c>
      <c r="B34" s="72"/>
      <c r="C34" s="67" t="s">
        <v>443</v>
      </c>
      <c r="D34" s="63"/>
      <c r="E34" s="67" t="s">
        <v>437</v>
      </c>
      <c r="F34" s="61" t="s">
        <v>438</v>
      </c>
      <c r="G34" s="61" t="s">
        <v>439</v>
      </c>
      <c r="H34" s="67" t="s">
        <v>20</v>
      </c>
      <c r="I34" s="61" t="s">
        <v>95</v>
      </c>
      <c r="J34" s="61" t="s">
        <v>269</v>
      </c>
      <c r="K34" s="61" t="s">
        <v>268</v>
      </c>
      <c r="L34" s="61" t="s">
        <v>269</v>
      </c>
      <c r="M34" s="62">
        <v>44562</v>
      </c>
      <c r="N34" s="62">
        <v>50406</v>
      </c>
      <c r="O34" s="61">
        <v>4</v>
      </c>
      <c r="P34" s="61">
        <v>5</v>
      </c>
      <c r="Q34" s="61">
        <v>5</v>
      </c>
      <c r="R34" s="61">
        <v>5</v>
      </c>
      <c r="S34" s="61">
        <v>5</v>
      </c>
      <c r="T34" s="61">
        <v>6</v>
      </c>
      <c r="U34" s="61">
        <v>6</v>
      </c>
      <c r="V34" s="61">
        <v>6</v>
      </c>
      <c r="W34" s="61">
        <v>7</v>
      </c>
      <c r="X34" s="61">
        <v>7</v>
      </c>
      <c r="Y34" s="61">
        <v>7</v>
      </c>
      <c r="Z34" s="61">
        <v>7</v>
      </c>
      <c r="AA34" s="61">
        <v>7</v>
      </c>
      <c r="AB34" s="61">
        <v>8</v>
      </c>
      <c r="AC34" s="61">
        <v>8</v>
      </c>
      <c r="AD34" s="61">
        <v>8</v>
      </c>
      <c r="AE34" s="61">
        <v>8</v>
      </c>
      <c r="AF34" s="61">
        <v>109</v>
      </c>
      <c r="AG34" s="67" t="s">
        <v>444</v>
      </c>
      <c r="AH34" s="61">
        <v>3</v>
      </c>
      <c r="AI34" s="88" t="s">
        <v>445</v>
      </c>
      <c r="AJ34" s="88" t="s">
        <v>446</v>
      </c>
      <c r="AK34" s="63" t="s">
        <v>72</v>
      </c>
      <c r="AL34" s="61" t="s">
        <v>357</v>
      </c>
      <c r="AM34" s="63" t="s">
        <v>14</v>
      </c>
      <c r="AN34" s="67" t="s">
        <v>383</v>
      </c>
      <c r="AO34" s="67" t="s">
        <v>95</v>
      </c>
      <c r="AP34" s="61" t="s">
        <v>269</v>
      </c>
      <c r="AQ34" s="61">
        <v>1</v>
      </c>
      <c r="AR34" s="67">
        <v>2020</v>
      </c>
      <c r="AS34" s="62">
        <v>44562</v>
      </c>
      <c r="AT34" s="62">
        <v>50770</v>
      </c>
      <c r="AU34" s="61">
        <v>1</v>
      </c>
      <c r="AV34" s="61">
        <v>1</v>
      </c>
      <c r="AW34" s="61">
        <v>1</v>
      </c>
      <c r="AX34" s="61">
        <v>1</v>
      </c>
      <c r="AY34" s="61">
        <v>1</v>
      </c>
      <c r="AZ34" s="61">
        <v>1</v>
      </c>
      <c r="BA34" s="61">
        <v>1</v>
      </c>
      <c r="BB34" s="61">
        <v>1</v>
      </c>
      <c r="BC34" s="61">
        <v>1</v>
      </c>
      <c r="BD34" s="61">
        <v>1</v>
      </c>
      <c r="BE34" s="61">
        <v>1</v>
      </c>
      <c r="BF34" s="61">
        <v>1</v>
      </c>
      <c r="BG34" s="61">
        <v>1</v>
      </c>
      <c r="BH34" s="61">
        <v>1</v>
      </c>
      <c r="BI34" s="61">
        <v>1</v>
      </c>
      <c r="BJ34" s="61">
        <v>1</v>
      </c>
      <c r="BK34" s="61">
        <v>1</v>
      </c>
      <c r="BL34" s="61">
        <v>17</v>
      </c>
      <c r="BM34" s="65">
        <v>10</v>
      </c>
      <c r="BN34" s="65" t="s">
        <v>268</v>
      </c>
      <c r="BO34" s="61" t="s">
        <v>76</v>
      </c>
      <c r="BP34" s="67">
        <v>7555</v>
      </c>
      <c r="BQ34" s="65">
        <f t="shared" si="24"/>
        <v>10.36</v>
      </c>
      <c r="BR34" s="65" t="s">
        <v>268</v>
      </c>
      <c r="BS34" s="61" t="s">
        <v>76</v>
      </c>
      <c r="BT34" s="67">
        <v>7555</v>
      </c>
      <c r="BU34" s="65">
        <f t="shared" si="25"/>
        <v>10.73296</v>
      </c>
      <c r="BV34" s="65" t="s">
        <v>268</v>
      </c>
      <c r="BW34" s="61" t="s">
        <v>76</v>
      </c>
      <c r="BX34" s="67">
        <v>7555</v>
      </c>
      <c r="BY34" s="65">
        <f t="shared" si="26"/>
        <v>11.11934656</v>
      </c>
      <c r="BZ34" s="65" t="s">
        <v>268</v>
      </c>
      <c r="CA34" s="61" t="s">
        <v>76</v>
      </c>
      <c r="CB34" s="61" t="s">
        <v>275</v>
      </c>
      <c r="CC34" s="65">
        <f t="shared" si="27"/>
        <v>11.51964303616</v>
      </c>
      <c r="CD34" s="65" t="s">
        <v>268</v>
      </c>
      <c r="CE34" s="61" t="s">
        <v>76</v>
      </c>
      <c r="CF34" s="61" t="s">
        <v>276</v>
      </c>
      <c r="CG34" s="65">
        <f t="shared" si="28"/>
        <v>11.93435018546176</v>
      </c>
      <c r="CH34" s="65" t="s">
        <v>268</v>
      </c>
      <c r="CI34" s="61" t="s">
        <v>76</v>
      </c>
      <c r="CJ34" s="61" t="s">
        <v>276</v>
      </c>
      <c r="CK34" s="65">
        <f t="shared" si="29"/>
        <v>12.363986792138384</v>
      </c>
      <c r="CL34" s="65" t="s">
        <v>268</v>
      </c>
      <c r="CM34" s="61" t="s">
        <v>76</v>
      </c>
      <c r="CN34" s="61" t="s">
        <v>276</v>
      </c>
      <c r="CO34" s="65">
        <f t="shared" si="30"/>
        <v>12.809090316655366</v>
      </c>
      <c r="CP34" s="65" t="s">
        <v>268</v>
      </c>
      <c r="CQ34" s="61" t="s">
        <v>76</v>
      </c>
      <c r="CR34" s="61" t="s">
        <v>276</v>
      </c>
      <c r="CS34" s="65">
        <f t="shared" si="31"/>
        <v>13.27021756805496</v>
      </c>
      <c r="CT34" s="65" t="s">
        <v>268</v>
      </c>
      <c r="CU34" s="61" t="s">
        <v>76</v>
      </c>
      <c r="CV34" s="61" t="s">
        <v>276</v>
      </c>
      <c r="CW34" s="65">
        <f t="shared" si="32"/>
        <v>13.747945400504939</v>
      </c>
      <c r="CX34" s="65" t="s">
        <v>268</v>
      </c>
      <c r="CY34" s="61" t="s">
        <v>76</v>
      </c>
      <c r="CZ34" s="61" t="s">
        <v>276</v>
      </c>
      <c r="DA34" s="65">
        <f t="shared" si="33"/>
        <v>14.242871434923117</v>
      </c>
      <c r="DB34" s="65" t="s">
        <v>268</v>
      </c>
      <c r="DC34" s="61" t="s">
        <v>76</v>
      </c>
      <c r="DD34" s="61" t="s">
        <v>276</v>
      </c>
      <c r="DE34" s="65">
        <f t="shared" si="34"/>
        <v>14.755614806580349</v>
      </c>
      <c r="DF34" s="65" t="s">
        <v>268</v>
      </c>
      <c r="DG34" s="61" t="s">
        <v>76</v>
      </c>
      <c r="DH34" s="61" t="s">
        <v>276</v>
      </c>
      <c r="DI34" s="65">
        <f t="shared" si="35"/>
        <v>15.286816939617241</v>
      </c>
      <c r="DJ34" s="65" t="s">
        <v>268</v>
      </c>
      <c r="DK34" s="61" t="s">
        <v>76</v>
      </c>
      <c r="DL34" s="61" t="s">
        <v>276</v>
      </c>
      <c r="DM34" s="65">
        <f t="shared" si="36"/>
        <v>15.837142349443461</v>
      </c>
      <c r="DN34" s="65" t="s">
        <v>268</v>
      </c>
      <c r="DO34" s="61" t="s">
        <v>76</v>
      </c>
      <c r="DP34" s="61" t="s">
        <v>276</v>
      </c>
      <c r="DQ34" s="65">
        <f t="shared" si="37"/>
        <v>16.407279474023426</v>
      </c>
      <c r="DR34" s="65" t="s">
        <v>268</v>
      </c>
      <c r="DS34" s="61" t="s">
        <v>76</v>
      </c>
      <c r="DT34" s="61" t="s">
        <v>276</v>
      </c>
      <c r="DU34" s="65">
        <f t="shared" si="38"/>
        <v>16.99794153508827</v>
      </c>
      <c r="DV34" s="65" t="s">
        <v>268</v>
      </c>
      <c r="DW34" s="61" t="s">
        <v>76</v>
      </c>
      <c r="DX34" s="61" t="s">
        <v>276</v>
      </c>
      <c r="DY34" s="65">
        <f t="shared" si="39"/>
        <v>17.609867430351446</v>
      </c>
      <c r="DZ34" s="65" t="s">
        <v>268</v>
      </c>
      <c r="EA34" s="61" t="s">
        <v>76</v>
      </c>
      <c r="EB34" s="61" t="s">
        <v>276</v>
      </c>
      <c r="EC34" s="65">
        <f t="shared" si="40"/>
        <v>228.99507382900271</v>
      </c>
      <c r="ED34" s="63" t="s">
        <v>37</v>
      </c>
      <c r="EE34" s="61" t="s">
        <v>435</v>
      </c>
      <c r="EF34" s="67" t="s">
        <v>406</v>
      </c>
      <c r="EG34" s="67" t="s">
        <v>280</v>
      </c>
      <c r="EH34" s="16">
        <v>6477117</v>
      </c>
      <c r="EI34" s="71" t="s">
        <v>282</v>
      </c>
      <c r="EJ34" s="63" t="s">
        <v>269</v>
      </c>
      <c r="EK34" s="63" t="s">
        <v>269</v>
      </c>
      <c r="EL34" s="63" t="s">
        <v>269</v>
      </c>
      <c r="EM34" s="63" t="s">
        <v>269</v>
      </c>
      <c r="EN34" s="63" t="s">
        <v>269</v>
      </c>
      <c r="EO34" s="63" t="s">
        <v>269</v>
      </c>
    </row>
    <row r="35" spans="1:145" ht="16.5" customHeight="1">
      <c r="A35" s="14" t="s">
        <v>447</v>
      </c>
      <c r="B35" s="89">
        <f>+SUM(B13:B33)</f>
        <v>100</v>
      </c>
      <c r="C35" s="13"/>
      <c r="D35" s="89">
        <f>+SUM(D13:D33)</f>
        <v>100</v>
      </c>
      <c r="E35" s="13"/>
      <c r="F35" s="13"/>
      <c r="G35" s="13"/>
      <c r="H35" s="13"/>
      <c r="I35" s="27"/>
      <c r="J35" s="27"/>
      <c r="K35" s="27"/>
      <c r="L35" s="27"/>
      <c r="M35" s="13"/>
      <c r="N35" s="13"/>
      <c r="O35" s="13"/>
      <c r="P35" s="13"/>
      <c r="Q35" s="13"/>
      <c r="R35" s="13"/>
      <c r="S35" s="13"/>
      <c r="T35" s="13"/>
      <c r="U35" s="13"/>
      <c r="V35" s="13"/>
      <c r="W35" s="13"/>
      <c r="X35" s="13"/>
      <c r="Y35" s="13"/>
      <c r="Z35" s="13"/>
      <c r="AA35" s="13"/>
      <c r="AB35" s="13"/>
      <c r="AC35" s="13"/>
      <c r="AD35" s="13"/>
      <c r="AE35" s="13"/>
      <c r="AF35" s="13"/>
      <c r="AG35" s="13"/>
      <c r="AH35" s="13">
        <f>SUM(AH13:AH34)</f>
        <v>100</v>
      </c>
      <c r="AI35" s="13"/>
      <c r="AJ35" s="13"/>
      <c r="AK35" s="13"/>
      <c r="AL35" s="90"/>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91">
        <f>SUM(EC13:EC34)</f>
        <v>873678.38419312437</v>
      </c>
      <c r="ED35" s="13"/>
      <c r="EE35" s="14"/>
      <c r="EF35" s="13"/>
      <c r="EG35" s="14"/>
      <c r="EH35" s="13"/>
      <c r="EI35" s="13"/>
      <c r="EJ35" s="13"/>
      <c r="EK35" s="13"/>
      <c r="EL35" s="13"/>
      <c r="EM35" s="13"/>
      <c r="EN35" s="13"/>
      <c r="EO35" s="13"/>
    </row>
    <row r="36" spans="1:145" ht="16.5" customHeight="1">
      <c r="A36" s="14"/>
      <c r="B36" s="13"/>
      <c r="C36" s="13"/>
      <c r="D36" s="13"/>
      <c r="E36" s="13"/>
      <c r="F36" s="13"/>
      <c r="G36" s="13"/>
      <c r="H36" s="13"/>
      <c r="I36" s="27"/>
      <c r="J36" s="27"/>
      <c r="K36" s="27"/>
      <c r="L36" s="27"/>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90"/>
      <c r="AM36" s="13"/>
      <c r="AN36" s="27"/>
      <c r="AO36" s="27"/>
      <c r="AP36" s="27"/>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4"/>
      <c r="EF36" s="13"/>
      <c r="EG36" s="14"/>
      <c r="EH36" s="13"/>
      <c r="EI36" s="13"/>
      <c r="EJ36" s="13"/>
      <c r="EK36" s="13"/>
      <c r="EL36" s="13"/>
      <c r="EM36" s="13"/>
      <c r="EN36" s="13"/>
      <c r="EO36" s="13"/>
    </row>
    <row r="37" spans="1:145" ht="16.5" customHeight="1">
      <c r="A37" s="14"/>
      <c r="B37" s="13"/>
      <c r="C37" s="13"/>
      <c r="D37" s="13"/>
      <c r="E37" s="13"/>
      <c r="F37" s="13"/>
      <c r="G37" s="13"/>
      <c r="H37" s="13"/>
      <c r="I37" s="27"/>
      <c r="J37" s="27"/>
      <c r="K37" s="27"/>
      <c r="L37" s="27"/>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90"/>
      <c r="AM37" s="13"/>
      <c r="AN37" s="27"/>
      <c r="AO37" s="27"/>
      <c r="AP37" s="27"/>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4"/>
      <c r="EF37" s="13"/>
      <c r="EG37" s="14"/>
      <c r="EH37" s="13"/>
      <c r="EI37" s="13"/>
      <c r="EJ37" s="13"/>
      <c r="EK37" s="13"/>
      <c r="EL37" s="13"/>
      <c r="EM37" s="13"/>
      <c r="EN37" s="13"/>
      <c r="EO37" s="13"/>
    </row>
    <row r="38" spans="1:145" ht="16.5" customHeight="1">
      <c r="A38" s="14"/>
      <c r="B38" s="13"/>
      <c r="C38" s="13"/>
      <c r="D38" s="13"/>
      <c r="E38" s="13"/>
      <c r="F38" s="13"/>
      <c r="G38" s="13"/>
      <c r="H38" s="13"/>
      <c r="I38" s="27"/>
      <c r="J38" s="27"/>
      <c r="K38" s="27"/>
      <c r="L38" s="27"/>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90"/>
      <c r="AM38" s="13"/>
      <c r="AN38" s="27"/>
      <c r="AO38" s="27"/>
      <c r="AP38" s="27"/>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4"/>
      <c r="EF38" s="13"/>
      <c r="EG38" s="14"/>
      <c r="EH38" s="13"/>
      <c r="EI38" s="13"/>
      <c r="EJ38" s="13"/>
      <c r="EK38" s="13"/>
      <c r="EL38" s="13"/>
      <c r="EM38" s="13"/>
      <c r="EN38" s="13"/>
      <c r="EO38" s="13"/>
    </row>
    <row r="39" spans="1:145" ht="16.5" customHeight="1">
      <c r="A39" s="14"/>
      <c r="B39" s="13"/>
      <c r="C39" s="13"/>
      <c r="D39" s="13"/>
      <c r="E39" s="13"/>
      <c r="F39" s="13"/>
      <c r="G39" s="13"/>
      <c r="H39" s="13"/>
      <c r="I39" s="27"/>
      <c r="J39" s="27"/>
      <c r="K39" s="27"/>
      <c r="L39" s="27"/>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90"/>
      <c r="AM39" s="13"/>
      <c r="AN39" s="27"/>
      <c r="AO39" s="27"/>
      <c r="AP39" s="27"/>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4"/>
      <c r="EF39" s="13"/>
      <c r="EG39" s="14"/>
      <c r="EH39" s="13"/>
      <c r="EI39" s="13"/>
      <c r="EJ39" s="13"/>
      <c r="EK39" s="13"/>
      <c r="EL39" s="13"/>
      <c r="EM39" s="13"/>
      <c r="EN39" s="13"/>
      <c r="EO39" s="13"/>
    </row>
    <row r="40" spans="1:145" ht="16.5" customHeight="1">
      <c r="A40" s="14"/>
      <c r="B40" s="13"/>
      <c r="C40" s="13"/>
      <c r="D40" s="13"/>
      <c r="E40" s="13"/>
      <c r="F40" s="13"/>
      <c r="G40" s="13"/>
      <c r="H40" s="13"/>
      <c r="I40" s="27"/>
      <c r="J40" s="27"/>
      <c r="K40" s="27"/>
      <c r="L40" s="27"/>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90"/>
      <c r="AM40" s="13"/>
      <c r="AN40" s="27"/>
      <c r="AO40" s="27"/>
      <c r="AP40" s="27"/>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4"/>
      <c r="EF40" s="13"/>
      <c r="EG40" s="14"/>
      <c r="EH40" s="13"/>
      <c r="EI40" s="13"/>
      <c r="EJ40" s="13"/>
      <c r="EK40" s="13"/>
      <c r="EL40" s="13"/>
      <c r="EM40" s="13"/>
      <c r="EN40" s="13"/>
      <c r="EO40" s="13"/>
    </row>
    <row r="41" spans="1:145" ht="16.5" customHeight="1">
      <c r="A41" s="14"/>
      <c r="B41" s="13"/>
      <c r="C41" s="13"/>
      <c r="D41" s="13"/>
      <c r="E41" s="13"/>
      <c r="F41" s="13"/>
      <c r="G41" s="13"/>
      <c r="H41" s="13"/>
      <c r="I41" s="27"/>
      <c r="J41" s="27"/>
      <c r="K41" s="27"/>
      <c r="L41" s="27"/>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90"/>
      <c r="AM41" s="13"/>
      <c r="AN41" s="27"/>
      <c r="AO41" s="27"/>
      <c r="AP41" s="27"/>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4"/>
      <c r="EF41" s="13"/>
      <c r="EG41" s="14"/>
      <c r="EH41" s="13"/>
      <c r="EI41" s="13"/>
      <c r="EJ41" s="13"/>
      <c r="EK41" s="13"/>
      <c r="EL41" s="13"/>
      <c r="EM41" s="13"/>
      <c r="EN41" s="13"/>
      <c r="EO41" s="13"/>
    </row>
    <row r="42" spans="1:145" ht="16.5" customHeight="1">
      <c r="A42" s="14"/>
      <c r="B42" s="13"/>
      <c r="C42" s="13"/>
      <c r="D42" s="13"/>
      <c r="E42" s="13"/>
      <c r="F42" s="13"/>
      <c r="G42" s="13"/>
      <c r="H42" s="13"/>
      <c r="I42" s="27"/>
      <c r="J42" s="27"/>
      <c r="K42" s="27"/>
      <c r="L42" s="27"/>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90"/>
      <c r="AM42" s="13"/>
      <c r="AN42" s="27"/>
      <c r="AO42" s="27"/>
      <c r="AP42" s="27"/>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4"/>
      <c r="EF42" s="13"/>
      <c r="EG42" s="14"/>
      <c r="EH42" s="13"/>
      <c r="EI42" s="13"/>
      <c r="EJ42" s="13"/>
      <c r="EK42" s="13"/>
      <c r="EL42" s="13"/>
      <c r="EM42" s="13"/>
      <c r="EN42" s="13"/>
      <c r="EO42" s="13"/>
    </row>
    <row r="43" spans="1:145" ht="16.5" customHeight="1">
      <c r="A43" s="14"/>
      <c r="B43" s="13"/>
      <c r="C43" s="13"/>
      <c r="D43" s="13"/>
      <c r="E43" s="13"/>
      <c r="F43" s="13"/>
      <c r="G43" s="13"/>
      <c r="H43" s="13"/>
      <c r="I43" s="27"/>
      <c r="J43" s="27"/>
      <c r="K43" s="27"/>
      <c r="L43" s="27"/>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90"/>
      <c r="AM43" s="13"/>
      <c r="AN43" s="27"/>
      <c r="AO43" s="27"/>
      <c r="AP43" s="27"/>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4"/>
      <c r="EF43" s="13"/>
      <c r="EG43" s="14"/>
      <c r="EH43" s="13"/>
      <c r="EI43" s="13"/>
      <c r="EJ43" s="13"/>
      <c r="EK43" s="13"/>
      <c r="EL43" s="13"/>
      <c r="EM43" s="13"/>
      <c r="EN43" s="13"/>
      <c r="EO43" s="13"/>
    </row>
    <row r="44" spans="1:145" ht="16.5" customHeight="1">
      <c r="A44" s="14"/>
      <c r="B44" s="13"/>
      <c r="C44" s="13"/>
      <c r="D44" s="13"/>
      <c r="E44" s="13"/>
      <c r="F44" s="13"/>
      <c r="G44" s="13"/>
      <c r="H44" s="13"/>
      <c r="I44" s="27"/>
      <c r="J44" s="27"/>
      <c r="K44" s="27"/>
      <c r="L44" s="27"/>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90"/>
      <c r="AM44" s="13"/>
      <c r="AN44" s="27"/>
      <c r="AO44" s="27"/>
      <c r="AP44" s="27"/>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4"/>
      <c r="EF44" s="13"/>
      <c r="EG44" s="14"/>
      <c r="EH44" s="13"/>
      <c r="EI44" s="13"/>
      <c r="EJ44" s="13"/>
      <c r="EK44" s="13"/>
      <c r="EL44" s="13"/>
      <c r="EM44" s="13"/>
      <c r="EN44" s="13"/>
      <c r="EO44" s="13"/>
    </row>
    <row r="45" spans="1:145" ht="16.5" customHeight="1">
      <c r="A45" s="14"/>
      <c r="B45" s="13"/>
      <c r="C45" s="13"/>
      <c r="D45" s="13"/>
      <c r="E45" s="13"/>
      <c r="F45" s="13"/>
      <c r="G45" s="13"/>
      <c r="H45" s="13"/>
      <c r="I45" s="27"/>
      <c r="J45" s="27"/>
      <c r="K45" s="27"/>
      <c r="L45" s="27"/>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90"/>
      <c r="AM45" s="13"/>
      <c r="AN45" s="27"/>
      <c r="AO45" s="27"/>
      <c r="AP45" s="27"/>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4"/>
      <c r="EF45" s="13"/>
      <c r="EG45" s="14"/>
      <c r="EH45" s="13"/>
      <c r="EI45" s="13"/>
      <c r="EJ45" s="13"/>
      <c r="EK45" s="13"/>
      <c r="EL45" s="13"/>
      <c r="EM45" s="13"/>
      <c r="EN45" s="13"/>
      <c r="EO45" s="13"/>
    </row>
    <row r="46" spans="1:145" ht="16.5" customHeight="1">
      <c r="A46" s="14"/>
      <c r="B46" s="13"/>
      <c r="C46" s="13"/>
      <c r="D46" s="13"/>
      <c r="E46" s="13"/>
      <c r="F46" s="13"/>
      <c r="G46" s="13"/>
      <c r="H46" s="13"/>
      <c r="I46" s="27"/>
      <c r="J46" s="27"/>
      <c r="K46" s="27"/>
      <c r="L46" s="27"/>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90"/>
      <c r="AM46" s="13"/>
      <c r="AN46" s="27"/>
      <c r="AO46" s="27"/>
      <c r="AP46" s="27"/>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4"/>
      <c r="EF46" s="13"/>
      <c r="EG46" s="14"/>
      <c r="EH46" s="13"/>
      <c r="EI46" s="13"/>
      <c r="EJ46" s="13"/>
      <c r="EK46" s="13"/>
      <c r="EL46" s="13"/>
      <c r="EM46" s="13"/>
      <c r="EN46" s="13"/>
      <c r="EO46" s="13"/>
    </row>
    <row r="47" spans="1:145" ht="16.5" customHeight="1">
      <c r="A47" s="14"/>
      <c r="B47" s="13"/>
      <c r="C47" s="13"/>
      <c r="D47" s="13"/>
      <c r="E47" s="13"/>
      <c r="F47" s="13"/>
      <c r="G47" s="13"/>
      <c r="H47" s="13"/>
      <c r="I47" s="27"/>
      <c r="J47" s="27"/>
      <c r="K47" s="27"/>
      <c r="L47" s="27"/>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90"/>
      <c r="AM47" s="13"/>
      <c r="AN47" s="27"/>
      <c r="AO47" s="27"/>
      <c r="AP47" s="27"/>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4"/>
      <c r="EF47" s="13"/>
      <c r="EG47" s="14"/>
      <c r="EH47" s="13"/>
      <c r="EI47" s="13"/>
      <c r="EJ47" s="13"/>
      <c r="EK47" s="13"/>
      <c r="EL47" s="13"/>
      <c r="EM47" s="13"/>
      <c r="EN47" s="13"/>
      <c r="EO47" s="13"/>
    </row>
    <row r="48" spans="1:145" ht="16.5" customHeight="1">
      <c r="A48" s="14"/>
      <c r="B48" s="13"/>
      <c r="C48" s="13"/>
      <c r="D48" s="13"/>
      <c r="E48" s="13"/>
      <c r="F48" s="13"/>
      <c r="G48" s="13"/>
      <c r="H48" s="13"/>
      <c r="I48" s="27"/>
      <c r="J48" s="27"/>
      <c r="K48" s="27"/>
      <c r="L48" s="27"/>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90"/>
      <c r="AM48" s="13"/>
      <c r="AN48" s="27"/>
      <c r="AO48" s="27"/>
      <c r="AP48" s="27"/>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4"/>
      <c r="EF48" s="13"/>
      <c r="EG48" s="14"/>
      <c r="EH48" s="13"/>
      <c r="EI48" s="13"/>
      <c r="EJ48" s="13"/>
      <c r="EK48" s="13"/>
      <c r="EL48" s="13"/>
      <c r="EM48" s="13"/>
      <c r="EN48" s="13"/>
      <c r="EO48" s="13"/>
    </row>
    <row r="49" spans="1:145" ht="16.5" customHeight="1">
      <c r="A49" s="14"/>
      <c r="B49" s="13"/>
      <c r="C49" s="13"/>
      <c r="D49" s="13"/>
      <c r="E49" s="13"/>
      <c r="F49" s="13"/>
      <c r="G49" s="13"/>
      <c r="H49" s="13"/>
      <c r="I49" s="27"/>
      <c r="J49" s="27"/>
      <c r="K49" s="27"/>
      <c r="L49" s="27"/>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90"/>
      <c r="AM49" s="13"/>
      <c r="AN49" s="27"/>
      <c r="AO49" s="27"/>
      <c r="AP49" s="27"/>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4"/>
      <c r="EF49" s="13"/>
      <c r="EG49" s="14"/>
      <c r="EH49" s="13"/>
      <c r="EI49" s="13"/>
      <c r="EJ49" s="13"/>
      <c r="EK49" s="13"/>
      <c r="EL49" s="13"/>
      <c r="EM49" s="13"/>
      <c r="EN49" s="13"/>
      <c r="EO49" s="13"/>
    </row>
    <row r="50" spans="1:145" ht="16.5" customHeight="1">
      <c r="A50" s="14"/>
      <c r="B50" s="13"/>
      <c r="C50" s="13"/>
      <c r="D50" s="13"/>
      <c r="E50" s="13"/>
      <c r="F50" s="13"/>
      <c r="G50" s="13"/>
      <c r="H50" s="13"/>
      <c r="I50" s="27"/>
      <c r="J50" s="27"/>
      <c r="K50" s="27"/>
      <c r="L50" s="27"/>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90"/>
      <c r="AM50" s="13"/>
      <c r="AN50" s="27"/>
      <c r="AO50" s="27"/>
      <c r="AP50" s="27"/>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4"/>
      <c r="EF50" s="13"/>
      <c r="EG50" s="14"/>
      <c r="EH50" s="13"/>
      <c r="EI50" s="13"/>
      <c r="EJ50" s="13"/>
      <c r="EK50" s="13"/>
      <c r="EL50" s="13"/>
      <c r="EM50" s="13"/>
      <c r="EN50" s="13"/>
      <c r="EO50" s="13"/>
    </row>
    <row r="51" spans="1:145" ht="16.5" customHeight="1">
      <c r="A51" s="14"/>
      <c r="B51" s="13"/>
      <c r="C51" s="13"/>
      <c r="D51" s="13"/>
      <c r="E51" s="13"/>
      <c r="F51" s="13"/>
      <c r="G51" s="13"/>
      <c r="H51" s="13"/>
      <c r="I51" s="27"/>
      <c r="J51" s="27"/>
      <c r="K51" s="27"/>
      <c r="L51" s="27"/>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90"/>
      <c r="AM51" s="13"/>
      <c r="AN51" s="27"/>
      <c r="AO51" s="27"/>
      <c r="AP51" s="27"/>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4"/>
      <c r="EF51" s="13"/>
      <c r="EG51" s="14"/>
      <c r="EH51" s="13"/>
      <c r="EI51" s="13"/>
      <c r="EJ51" s="13"/>
      <c r="EK51" s="13"/>
      <c r="EL51" s="13"/>
      <c r="EM51" s="13"/>
      <c r="EN51" s="13"/>
      <c r="EO51" s="13"/>
    </row>
    <row r="52" spans="1:145" ht="16.5" customHeight="1">
      <c r="A52" s="14"/>
      <c r="B52" s="13"/>
      <c r="C52" s="13"/>
      <c r="D52" s="13"/>
      <c r="E52" s="13"/>
      <c r="F52" s="13"/>
      <c r="G52" s="13"/>
      <c r="H52" s="13"/>
      <c r="I52" s="27"/>
      <c r="J52" s="27"/>
      <c r="K52" s="27"/>
      <c r="L52" s="27"/>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90"/>
      <c r="AM52" s="13"/>
      <c r="AN52" s="27"/>
      <c r="AO52" s="27"/>
      <c r="AP52" s="27"/>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4"/>
      <c r="EF52" s="13"/>
      <c r="EG52" s="14"/>
      <c r="EH52" s="13"/>
      <c r="EI52" s="13"/>
      <c r="EJ52" s="13"/>
      <c r="EK52" s="13"/>
      <c r="EL52" s="13"/>
      <c r="EM52" s="13"/>
      <c r="EN52" s="13"/>
      <c r="EO52" s="13"/>
    </row>
    <row r="53" spans="1:145" ht="16.5" customHeight="1">
      <c r="A53" s="14"/>
      <c r="B53" s="13"/>
      <c r="C53" s="13"/>
      <c r="D53" s="13"/>
      <c r="E53" s="13"/>
      <c r="F53" s="13"/>
      <c r="G53" s="13"/>
      <c r="H53" s="13"/>
      <c r="I53" s="27"/>
      <c r="J53" s="27"/>
      <c r="K53" s="27"/>
      <c r="L53" s="27"/>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90"/>
      <c r="AM53" s="13"/>
      <c r="AN53" s="27"/>
      <c r="AO53" s="27"/>
      <c r="AP53" s="27"/>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4"/>
      <c r="EF53" s="13"/>
      <c r="EG53" s="14"/>
      <c r="EH53" s="13"/>
      <c r="EI53" s="13"/>
      <c r="EJ53" s="13"/>
      <c r="EK53" s="13"/>
      <c r="EL53" s="13"/>
      <c r="EM53" s="13"/>
      <c r="EN53" s="13"/>
      <c r="EO53" s="13"/>
    </row>
    <row r="54" spans="1:145" ht="16.5" customHeight="1">
      <c r="A54" s="14"/>
      <c r="B54" s="13"/>
      <c r="C54" s="13"/>
      <c r="D54" s="13"/>
      <c r="E54" s="13"/>
      <c r="F54" s="13"/>
      <c r="G54" s="13"/>
      <c r="H54" s="13"/>
      <c r="I54" s="27"/>
      <c r="J54" s="27"/>
      <c r="K54" s="27"/>
      <c r="L54" s="27"/>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90"/>
      <c r="AM54" s="13"/>
      <c r="AN54" s="27"/>
      <c r="AO54" s="27"/>
      <c r="AP54" s="27"/>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4"/>
      <c r="EF54" s="13"/>
      <c r="EG54" s="14"/>
      <c r="EH54" s="13"/>
      <c r="EI54" s="13"/>
      <c r="EJ54" s="13"/>
      <c r="EK54" s="13"/>
      <c r="EL54" s="13"/>
      <c r="EM54" s="13"/>
      <c r="EN54" s="13"/>
      <c r="EO54" s="13"/>
    </row>
    <row r="55" spans="1:145" ht="16.5" customHeight="1">
      <c r="A55" s="14"/>
      <c r="B55" s="13"/>
      <c r="C55" s="13"/>
      <c r="D55" s="13"/>
      <c r="E55" s="13"/>
      <c r="F55" s="13"/>
      <c r="G55" s="13"/>
      <c r="H55" s="13"/>
      <c r="I55" s="27"/>
      <c r="J55" s="27"/>
      <c r="K55" s="27"/>
      <c r="L55" s="27"/>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90"/>
      <c r="AM55" s="13"/>
      <c r="AN55" s="27"/>
      <c r="AO55" s="27"/>
      <c r="AP55" s="27"/>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4"/>
      <c r="EF55" s="13"/>
      <c r="EG55" s="14"/>
      <c r="EH55" s="13"/>
      <c r="EI55" s="13"/>
      <c r="EJ55" s="13"/>
      <c r="EK55" s="13"/>
      <c r="EL55" s="13"/>
      <c r="EM55" s="13"/>
      <c r="EN55" s="13"/>
      <c r="EO55" s="13"/>
    </row>
    <row r="56" spans="1:145" ht="16.5" customHeight="1">
      <c r="A56" s="14"/>
      <c r="B56" s="13"/>
      <c r="C56" s="13"/>
      <c r="D56" s="13"/>
      <c r="E56" s="13"/>
      <c r="F56" s="13"/>
      <c r="G56" s="13"/>
      <c r="H56" s="13"/>
      <c r="I56" s="27"/>
      <c r="J56" s="27"/>
      <c r="K56" s="27"/>
      <c r="L56" s="27"/>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90"/>
      <c r="AM56" s="13"/>
      <c r="AN56" s="27"/>
      <c r="AO56" s="27"/>
      <c r="AP56" s="27"/>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4"/>
      <c r="EF56" s="13"/>
      <c r="EG56" s="14"/>
      <c r="EH56" s="13"/>
      <c r="EI56" s="13"/>
      <c r="EJ56" s="13"/>
      <c r="EK56" s="13"/>
      <c r="EL56" s="13"/>
      <c r="EM56" s="13"/>
      <c r="EN56" s="13"/>
      <c r="EO56" s="13"/>
    </row>
    <row r="57" spans="1:145" ht="16.5" customHeight="1">
      <c r="A57" s="14"/>
      <c r="B57" s="13"/>
      <c r="C57" s="13"/>
      <c r="D57" s="13"/>
      <c r="E57" s="13"/>
      <c r="F57" s="13"/>
      <c r="G57" s="13"/>
      <c r="H57" s="13"/>
      <c r="I57" s="27"/>
      <c r="J57" s="27"/>
      <c r="K57" s="27"/>
      <c r="L57" s="27"/>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90"/>
      <c r="AM57" s="13"/>
      <c r="AN57" s="27"/>
      <c r="AO57" s="27"/>
      <c r="AP57" s="27"/>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4"/>
      <c r="EF57" s="13"/>
      <c r="EG57" s="14"/>
      <c r="EH57" s="13"/>
      <c r="EI57" s="13"/>
      <c r="EJ57" s="13"/>
      <c r="EK57" s="13"/>
      <c r="EL57" s="13"/>
      <c r="EM57" s="13"/>
      <c r="EN57" s="13"/>
      <c r="EO57" s="13"/>
    </row>
    <row r="58" spans="1:145" ht="16.5" customHeight="1">
      <c r="A58" s="14"/>
      <c r="B58" s="13"/>
      <c r="C58" s="13"/>
      <c r="D58" s="13"/>
      <c r="E58" s="13"/>
      <c r="F58" s="13"/>
      <c r="G58" s="13"/>
      <c r="H58" s="13"/>
      <c r="I58" s="27"/>
      <c r="J58" s="27"/>
      <c r="K58" s="27"/>
      <c r="L58" s="27"/>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90"/>
      <c r="AM58" s="13"/>
      <c r="AN58" s="27"/>
      <c r="AO58" s="27"/>
      <c r="AP58" s="27"/>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4"/>
      <c r="EF58" s="13"/>
      <c r="EG58" s="14"/>
      <c r="EH58" s="13"/>
      <c r="EI58" s="13"/>
      <c r="EJ58" s="13"/>
      <c r="EK58" s="13"/>
      <c r="EL58" s="13"/>
      <c r="EM58" s="13"/>
      <c r="EN58" s="13"/>
      <c r="EO58" s="13"/>
    </row>
    <row r="59" spans="1:145" ht="16.5" customHeight="1">
      <c r="A59" s="14"/>
      <c r="B59" s="13"/>
      <c r="C59" s="13"/>
      <c r="D59" s="13"/>
      <c r="E59" s="13"/>
      <c r="F59" s="13"/>
      <c r="G59" s="13"/>
      <c r="H59" s="13"/>
      <c r="I59" s="27"/>
      <c r="J59" s="27"/>
      <c r="K59" s="27"/>
      <c r="L59" s="27"/>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90"/>
      <c r="AM59" s="13"/>
      <c r="AN59" s="27"/>
      <c r="AO59" s="27"/>
      <c r="AP59" s="27"/>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4"/>
      <c r="EF59" s="13"/>
      <c r="EG59" s="14"/>
      <c r="EH59" s="13"/>
      <c r="EI59" s="13"/>
      <c r="EJ59" s="13"/>
      <c r="EK59" s="13"/>
      <c r="EL59" s="13"/>
      <c r="EM59" s="13"/>
      <c r="EN59" s="13"/>
      <c r="EO59" s="13"/>
    </row>
    <row r="60" spans="1:145" ht="16.5" customHeight="1">
      <c r="A60" s="14"/>
      <c r="B60" s="13"/>
      <c r="C60" s="13"/>
      <c r="D60" s="13"/>
      <c r="E60" s="13"/>
      <c r="F60" s="13"/>
      <c r="G60" s="13"/>
      <c r="H60" s="13"/>
      <c r="I60" s="27"/>
      <c r="J60" s="27"/>
      <c r="K60" s="27"/>
      <c r="L60" s="27"/>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90"/>
      <c r="AM60" s="13"/>
      <c r="AN60" s="27"/>
      <c r="AO60" s="27"/>
      <c r="AP60" s="27"/>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4"/>
      <c r="EF60" s="13"/>
      <c r="EG60" s="14"/>
      <c r="EH60" s="13"/>
      <c r="EI60" s="13"/>
      <c r="EJ60" s="13"/>
      <c r="EK60" s="13"/>
      <c r="EL60" s="13"/>
      <c r="EM60" s="13"/>
      <c r="EN60" s="13"/>
      <c r="EO60" s="13"/>
    </row>
    <row r="61" spans="1:145" ht="16.5" customHeight="1">
      <c r="A61" s="14"/>
      <c r="B61" s="13"/>
      <c r="C61" s="13"/>
      <c r="D61" s="13"/>
      <c r="E61" s="13"/>
      <c r="F61" s="13"/>
      <c r="G61" s="13"/>
      <c r="H61" s="13"/>
      <c r="I61" s="27"/>
      <c r="J61" s="27"/>
      <c r="K61" s="27"/>
      <c r="L61" s="27"/>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90"/>
      <c r="AM61" s="13"/>
      <c r="AN61" s="27"/>
      <c r="AO61" s="27"/>
      <c r="AP61" s="27"/>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4"/>
      <c r="EF61" s="13"/>
      <c r="EG61" s="14"/>
      <c r="EH61" s="13"/>
      <c r="EI61" s="13"/>
      <c r="EJ61" s="13"/>
      <c r="EK61" s="13"/>
      <c r="EL61" s="13"/>
      <c r="EM61" s="13"/>
      <c r="EN61" s="13"/>
      <c r="EO61" s="13"/>
    </row>
    <row r="62" spans="1:145" ht="16.5" customHeight="1">
      <c r="A62" s="14"/>
      <c r="B62" s="13"/>
      <c r="C62" s="13"/>
      <c r="D62" s="13"/>
      <c r="E62" s="13"/>
      <c r="F62" s="13"/>
      <c r="G62" s="13"/>
      <c r="H62" s="13"/>
      <c r="I62" s="27"/>
      <c r="J62" s="27"/>
      <c r="K62" s="27"/>
      <c r="L62" s="27"/>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90"/>
      <c r="AM62" s="13"/>
      <c r="AN62" s="27"/>
      <c r="AO62" s="27"/>
      <c r="AP62" s="27"/>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4"/>
      <c r="EF62" s="13"/>
      <c r="EG62" s="14"/>
      <c r="EH62" s="13"/>
      <c r="EI62" s="13"/>
      <c r="EJ62" s="13"/>
      <c r="EK62" s="13"/>
      <c r="EL62" s="13"/>
      <c r="EM62" s="13"/>
      <c r="EN62" s="13"/>
      <c r="EO62" s="13"/>
    </row>
    <row r="63" spans="1:145" ht="16.5" customHeight="1">
      <c r="A63" s="14"/>
      <c r="B63" s="13"/>
      <c r="C63" s="13"/>
      <c r="D63" s="13"/>
      <c r="E63" s="13"/>
      <c r="F63" s="13"/>
      <c r="G63" s="13"/>
      <c r="H63" s="13"/>
      <c r="I63" s="27"/>
      <c r="J63" s="27"/>
      <c r="K63" s="27"/>
      <c r="L63" s="27"/>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90"/>
      <c r="AM63" s="13"/>
      <c r="AN63" s="27"/>
      <c r="AO63" s="27"/>
      <c r="AP63" s="27"/>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4"/>
      <c r="EF63" s="13"/>
      <c r="EG63" s="14"/>
      <c r="EH63" s="13"/>
      <c r="EI63" s="13"/>
      <c r="EJ63" s="13"/>
      <c r="EK63" s="13"/>
      <c r="EL63" s="13"/>
      <c r="EM63" s="13"/>
      <c r="EN63" s="13"/>
      <c r="EO63" s="13"/>
    </row>
    <row r="64" spans="1:145" ht="16.5" customHeight="1">
      <c r="A64" s="14"/>
      <c r="B64" s="13"/>
      <c r="C64" s="13"/>
      <c r="D64" s="13"/>
      <c r="E64" s="13"/>
      <c r="F64" s="13"/>
      <c r="G64" s="13"/>
      <c r="H64" s="13"/>
      <c r="I64" s="27"/>
      <c r="J64" s="27"/>
      <c r="K64" s="27"/>
      <c r="L64" s="27"/>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90"/>
      <c r="AM64" s="13"/>
      <c r="AN64" s="27"/>
      <c r="AO64" s="27"/>
      <c r="AP64" s="27"/>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4"/>
      <c r="EF64" s="13"/>
      <c r="EG64" s="14"/>
      <c r="EH64" s="13"/>
      <c r="EI64" s="13"/>
      <c r="EJ64" s="13"/>
      <c r="EK64" s="13"/>
      <c r="EL64" s="13"/>
      <c r="EM64" s="13"/>
      <c r="EN64" s="13"/>
      <c r="EO64" s="13"/>
    </row>
    <row r="65" spans="1:145" ht="16.5" customHeight="1">
      <c r="A65" s="14"/>
      <c r="B65" s="13"/>
      <c r="C65" s="13"/>
      <c r="D65" s="13"/>
      <c r="E65" s="13"/>
      <c r="F65" s="13"/>
      <c r="G65" s="13"/>
      <c r="H65" s="13"/>
      <c r="I65" s="27"/>
      <c r="J65" s="27"/>
      <c r="K65" s="27"/>
      <c r="L65" s="27"/>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90"/>
      <c r="AM65" s="13"/>
      <c r="AN65" s="27"/>
      <c r="AO65" s="27"/>
      <c r="AP65" s="27"/>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4"/>
      <c r="EF65" s="13"/>
      <c r="EG65" s="14"/>
      <c r="EH65" s="13"/>
      <c r="EI65" s="13"/>
      <c r="EJ65" s="13"/>
      <c r="EK65" s="13"/>
      <c r="EL65" s="13"/>
      <c r="EM65" s="13"/>
      <c r="EN65" s="13"/>
      <c r="EO65" s="13"/>
    </row>
    <row r="66" spans="1:145" ht="16.5" customHeight="1">
      <c r="A66" s="14"/>
      <c r="B66" s="13"/>
      <c r="C66" s="13"/>
      <c r="D66" s="13"/>
      <c r="E66" s="13"/>
      <c r="F66" s="13"/>
      <c r="G66" s="13"/>
      <c r="H66" s="13"/>
      <c r="I66" s="27"/>
      <c r="J66" s="27"/>
      <c r="K66" s="27"/>
      <c r="L66" s="27"/>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90"/>
      <c r="AM66" s="13"/>
      <c r="AN66" s="27"/>
      <c r="AO66" s="27"/>
      <c r="AP66" s="27"/>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4"/>
      <c r="EF66" s="13"/>
      <c r="EG66" s="14"/>
      <c r="EH66" s="13"/>
      <c r="EI66" s="13"/>
      <c r="EJ66" s="13"/>
      <c r="EK66" s="13"/>
      <c r="EL66" s="13"/>
      <c r="EM66" s="13"/>
      <c r="EN66" s="13"/>
      <c r="EO66" s="13"/>
    </row>
    <row r="67" spans="1:145" ht="16.5" customHeight="1">
      <c r="A67" s="14"/>
      <c r="B67" s="13"/>
      <c r="C67" s="13"/>
      <c r="D67" s="13"/>
      <c r="E67" s="13"/>
      <c r="F67" s="13"/>
      <c r="G67" s="13"/>
      <c r="H67" s="13"/>
      <c r="I67" s="27"/>
      <c r="J67" s="27"/>
      <c r="K67" s="27"/>
      <c r="L67" s="27"/>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90"/>
      <c r="AM67" s="13"/>
      <c r="AN67" s="27"/>
      <c r="AO67" s="27"/>
      <c r="AP67" s="27"/>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4"/>
      <c r="EF67" s="13"/>
      <c r="EG67" s="14"/>
      <c r="EH67" s="13"/>
      <c r="EI67" s="13"/>
      <c r="EJ67" s="13"/>
      <c r="EK67" s="13"/>
      <c r="EL67" s="13"/>
      <c r="EM67" s="13"/>
      <c r="EN67" s="13"/>
      <c r="EO67" s="13"/>
    </row>
    <row r="68" spans="1:145" ht="16.5" customHeight="1">
      <c r="A68" s="14"/>
      <c r="B68" s="13"/>
      <c r="C68" s="13"/>
      <c r="D68" s="13"/>
      <c r="E68" s="13"/>
      <c r="F68" s="13"/>
      <c r="G68" s="13"/>
      <c r="H68" s="13"/>
      <c r="I68" s="27"/>
      <c r="J68" s="27"/>
      <c r="K68" s="27"/>
      <c r="L68" s="27"/>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90"/>
      <c r="AM68" s="13"/>
      <c r="AN68" s="27"/>
      <c r="AO68" s="27"/>
      <c r="AP68" s="27"/>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4"/>
      <c r="EF68" s="13"/>
      <c r="EG68" s="14"/>
      <c r="EH68" s="13"/>
      <c r="EI68" s="13"/>
      <c r="EJ68" s="13"/>
      <c r="EK68" s="13"/>
      <c r="EL68" s="13"/>
      <c r="EM68" s="13"/>
      <c r="EN68" s="13"/>
      <c r="EO68" s="13"/>
    </row>
    <row r="69" spans="1:145" ht="16.5" customHeight="1">
      <c r="A69" s="14"/>
      <c r="B69" s="13"/>
      <c r="C69" s="13"/>
      <c r="D69" s="13"/>
      <c r="E69" s="13"/>
      <c r="F69" s="13"/>
      <c r="G69" s="13"/>
      <c r="H69" s="13"/>
      <c r="I69" s="27"/>
      <c r="J69" s="27"/>
      <c r="K69" s="27"/>
      <c r="L69" s="27"/>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90"/>
      <c r="AM69" s="13"/>
      <c r="AN69" s="27"/>
      <c r="AO69" s="27"/>
      <c r="AP69" s="27"/>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4"/>
      <c r="EF69" s="13"/>
      <c r="EG69" s="14"/>
      <c r="EH69" s="13"/>
      <c r="EI69" s="13"/>
      <c r="EJ69" s="13"/>
      <c r="EK69" s="13"/>
      <c r="EL69" s="13"/>
      <c r="EM69" s="13"/>
      <c r="EN69" s="13"/>
      <c r="EO69" s="13"/>
    </row>
    <row r="70" spans="1:145" ht="16.5" customHeight="1">
      <c r="A70" s="14"/>
      <c r="B70" s="13"/>
      <c r="C70" s="13"/>
      <c r="D70" s="13"/>
      <c r="E70" s="13"/>
      <c r="F70" s="13"/>
      <c r="G70" s="13"/>
      <c r="H70" s="13"/>
      <c r="I70" s="27"/>
      <c r="J70" s="27"/>
      <c r="K70" s="27"/>
      <c r="L70" s="27"/>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90"/>
      <c r="AM70" s="13"/>
      <c r="AN70" s="27"/>
      <c r="AO70" s="27"/>
      <c r="AP70" s="27"/>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4"/>
      <c r="EF70" s="13"/>
      <c r="EG70" s="14"/>
      <c r="EH70" s="13"/>
      <c r="EI70" s="13"/>
      <c r="EJ70" s="13"/>
      <c r="EK70" s="13"/>
      <c r="EL70" s="13"/>
      <c r="EM70" s="13"/>
      <c r="EN70" s="13"/>
      <c r="EO70" s="13"/>
    </row>
    <row r="71" spans="1:145" ht="16.5" customHeight="1">
      <c r="A71" s="14"/>
      <c r="B71" s="13"/>
      <c r="C71" s="13"/>
      <c r="D71" s="13"/>
      <c r="E71" s="13"/>
      <c r="F71" s="13"/>
      <c r="G71" s="13"/>
      <c r="H71" s="13"/>
      <c r="I71" s="27"/>
      <c r="J71" s="27"/>
      <c r="K71" s="27"/>
      <c r="L71" s="27"/>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90"/>
      <c r="AM71" s="13"/>
      <c r="AN71" s="27"/>
      <c r="AO71" s="27"/>
      <c r="AP71" s="27"/>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4"/>
      <c r="EF71" s="13"/>
      <c r="EG71" s="14"/>
      <c r="EH71" s="13"/>
      <c r="EI71" s="13"/>
      <c r="EJ71" s="13"/>
      <c r="EK71" s="13"/>
      <c r="EL71" s="13"/>
      <c r="EM71" s="13"/>
      <c r="EN71" s="13"/>
      <c r="EO71" s="13"/>
    </row>
    <row r="72" spans="1:145" ht="16.5" customHeight="1">
      <c r="A72" s="14"/>
      <c r="B72" s="13"/>
      <c r="C72" s="13"/>
      <c r="D72" s="13"/>
      <c r="E72" s="13"/>
      <c r="F72" s="13"/>
      <c r="G72" s="13"/>
      <c r="H72" s="13"/>
      <c r="I72" s="27"/>
      <c r="J72" s="27"/>
      <c r="K72" s="27"/>
      <c r="L72" s="27"/>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90"/>
      <c r="AM72" s="13"/>
      <c r="AN72" s="27"/>
      <c r="AO72" s="27"/>
      <c r="AP72" s="27"/>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4"/>
      <c r="EF72" s="13"/>
      <c r="EG72" s="14"/>
      <c r="EH72" s="13"/>
      <c r="EI72" s="13"/>
      <c r="EJ72" s="13"/>
      <c r="EK72" s="13"/>
      <c r="EL72" s="13"/>
      <c r="EM72" s="13"/>
      <c r="EN72" s="13"/>
      <c r="EO72" s="13"/>
    </row>
    <row r="73" spans="1:145" ht="16.5" customHeight="1">
      <c r="A73" s="14"/>
      <c r="B73" s="13"/>
      <c r="C73" s="13"/>
      <c r="D73" s="13"/>
      <c r="E73" s="13"/>
      <c r="F73" s="13"/>
      <c r="G73" s="13"/>
      <c r="H73" s="13"/>
      <c r="I73" s="27"/>
      <c r="J73" s="27"/>
      <c r="K73" s="27"/>
      <c r="L73" s="27"/>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90"/>
      <c r="AM73" s="13"/>
      <c r="AN73" s="27"/>
      <c r="AO73" s="27"/>
      <c r="AP73" s="27"/>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4"/>
      <c r="EF73" s="13"/>
      <c r="EG73" s="14"/>
      <c r="EH73" s="13"/>
      <c r="EI73" s="13"/>
      <c r="EJ73" s="13"/>
      <c r="EK73" s="13"/>
      <c r="EL73" s="13"/>
      <c r="EM73" s="13"/>
      <c r="EN73" s="13"/>
      <c r="EO73" s="13"/>
    </row>
    <row r="74" spans="1:145" ht="16.5" customHeight="1">
      <c r="A74" s="14"/>
      <c r="B74" s="13"/>
      <c r="C74" s="13"/>
      <c r="D74" s="13"/>
      <c r="E74" s="13"/>
      <c r="F74" s="13"/>
      <c r="G74" s="13"/>
      <c r="H74" s="13"/>
      <c r="I74" s="27"/>
      <c r="J74" s="27"/>
      <c r="K74" s="27"/>
      <c r="L74" s="27"/>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90"/>
      <c r="AM74" s="13"/>
      <c r="AN74" s="27"/>
      <c r="AO74" s="27"/>
      <c r="AP74" s="27"/>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4"/>
      <c r="EF74" s="13"/>
      <c r="EG74" s="14"/>
      <c r="EH74" s="13"/>
      <c r="EI74" s="13"/>
      <c r="EJ74" s="13"/>
      <c r="EK74" s="13"/>
      <c r="EL74" s="13"/>
      <c r="EM74" s="13"/>
      <c r="EN74" s="13"/>
      <c r="EO74" s="13"/>
    </row>
    <row r="75" spans="1:145" ht="16.5" customHeight="1">
      <c r="A75" s="14"/>
      <c r="B75" s="13"/>
      <c r="C75" s="13"/>
      <c r="D75" s="13"/>
      <c r="E75" s="13"/>
      <c r="F75" s="13"/>
      <c r="G75" s="13"/>
      <c r="H75" s="13"/>
      <c r="I75" s="27"/>
      <c r="J75" s="27"/>
      <c r="K75" s="27"/>
      <c r="L75" s="27"/>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90"/>
      <c r="AM75" s="13"/>
      <c r="AN75" s="27"/>
      <c r="AO75" s="27"/>
      <c r="AP75" s="27"/>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4"/>
      <c r="EF75" s="13"/>
      <c r="EG75" s="14"/>
      <c r="EH75" s="13"/>
      <c r="EI75" s="13"/>
      <c r="EJ75" s="13"/>
      <c r="EK75" s="13"/>
      <c r="EL75" s="13"/>
      <c r="EM75" s="13"/>
      <c r="EN75" s="13"/>
      <c r="EO75" s="13"/>
    </row>
    <row r="76" spans="1:145" ht="16.5" customHeight="1">
      <c r="A76" s="14"/>
      <c r="B76" s="13"/>
      <c r="C76" s="13"/>
      <c r="D76" s="13"/>
      <c r="E76" s="13"/>
      <c r="F76" s="13"/>
      <c r="G76" s="13"/>
      <c r="H76" s="13"/>
      <c r="I76" s="27"/>
      <c r="J76" s="27"/>
      <c r="K76" s="27"/>
      <c r="L76" s="27"/>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90"/>
      <c r="AM76" s="13"/>
      <c r="AN76" s="27"/>
      <c r="AO76" s="27"/>
      <c r="AP76" s="27"/>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4"/>
      <c r="EF76" s="13"/>
      <c r="EG76" s="14"/>
      <c r="EH76" s="13"/>
      <c r="EI76" s="13"/>
      <c r="EJ76" s="13"/>
      <c r="EK76" s="13"/>
      <c r="EL76" s="13"/>
      <c r="EM76" s="13"/>
      <c r="EN76" s="13"/>
      <c r="EO76" s="13"/>
    </row>
    <row r="77" spans="1:145" ht="16.5" customHeight="1">
      <c r="A77" s="14"/>
      <c r="B77" s="13"/>
      <c r="C77" s="13"/>
      <c r="D77" s="13"/>
      <c r="E77" s="13"/>
      <c r="F77" s="13"/>
      <c r="G77" s="13"/>
      <c r="H77" s="13"/>
      <c r="I77" s="27"/>
      <c r="J77" s="27"/>
      <c r="K77" s="27"/>
      <c r="L77" s="27"/>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90"/>
      <c r="AM77" s="13"/>
      <c r="AN77" s="27"/>
      <c r="AO77" s="27"/>
      <c r="AP77" s="27"/>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4"/>
      <c r="EF77" s="13"/>
      <c r="EG77" s="14"/>
      <c r="EH77" s="13"/>
      <c r="EI77" s="13"/>
      <c r="EJ77" s="13"/>
      <c r="EK77" s="13"/>
      <c r="EL77" s="13"/>
      <c r="EM77" s="13"/>
      <c r="EN77" s="13"/>
      <c r="EO77" s="13"/>
    </row>
    <row r="78" spans="1:145" ht="16.5" customHeight="1">
      <c r="A78" s="14"/>
      <c r="B78" s="13"/>
      <c r="C78" s="13"/>
      <c r="D78" s="13"/>
      <c r="E78" s="13"/>
      <c r="F78" s="13"/>
      <c r="G78" s="13"/>
      <c r="H78" s="13"/>
      <c r="I78" s="27"/>
      <c r="J78" s="27"/>
      <c r="K78" s="27"/>
      <c r="L78" s="27"/>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90"/>
      <c r="AM78" s="13"/>
      <c r="AN78" s="27"/>
      <c r="AO78" s="27"/>
      <c r="AP78" s="27"/>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4"/>
      <c r="EF78" s="13"/>
      <c r="EG78" s="14"/>
      <c r="EH78" s="13"/>
      <c r="EI78" s="13"/>
      <c r="EJ78" s="13"/>
      <c r="EK78" s="13"/>
      <c r="EL78" s="13"/>
      <c r="EM78" s="13"/>
      <c r="EN78" s="13"/>
      <c r="EO78" s="13"/>
    </row>
    <row r="79" spans="1:145" ht="16.5" customHeight="1">
      <c r="A79" s="14"/>
      <c r="B79" s="13"/>
      <c r="C79" s="13"/>
      <c r="D79" s="13"/>
      <c r="E79" s="13"/>
      <c r="F79" s="13"/>
      <c r="G79" s="13"/>
      <c r="H79" s="13"/>
      <c r="I79" s="27"/>
      <c r="J79" s="27"/>
      <c r="K79" s="27"/>
      <c r="L79" s="27"/>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90"/>
      <c r="AM79" s="13"/>
      <c r="AN79" s="27"/>
      <c r="AO79" s="27"/>
      <c r="AP79" s="27"/>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4"/>
      <c r="EF79" s="13"/>
      <c r="EG79" s="14"/>
      <c r="EH79" s="13"/>
      <c r="EI79" s="13"/>
      <c r="EJ79" s="13"/>
      <c r="EK79" s="13"/>
      <c r="EL79" s="13"/>
      <c r="EM79" s="13"/>
      <c r="EN79" s="13"/>
      <c r="EO79" s="13"/>
    </row>
    <row r="80" spans="1:145" ht="16.5" customHeight="1">
      <c r="A80" s="14"/>
      <c r="B80" s="13"/>
      <c r="C80" s="13"/>
      <c r="D80" s="13"/>
      <c r="E80" s="13"/>
      <c r="F80" s="13"/>
      <c r="G80" s="13"/>
      <c r="H80" s="13"/>
      <c r="I80" s="27"/>
      <c r="J80" s="27"/>
      <c r="K80" s="27"/>
      <c r="L80" s="27"/>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90"/>
      <c r="AM80" s="13"/>
      <c r="AN80" s="27"/>
      <c r="AO80" s="27"/>
      <c r="AP80" s="27"/>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4"/>
      <c r="EF80" s="13"/>
      <c r="EG80" s="14"/>
      <c r="EH80" s="13"/>
      <c r="EI80" s="13"/>
      <c r="EJ80" s="13"/>
      <c r="EK80" s="13"/>
      <c r="EL80" s="13"/>
      <c r="EM80" s="13"/>
      <c r="EN80" s="13"/>
      <c r="EO80" s="13"/>
    </row>
    <row r="81" spans="1:145" ht="16.5" customHeight="1">
      <c r="A81" s="14"/>
      <c r="B81" s="13"/>
      <c r="C81" s="13"/>
      <c r="D81" s="13"/>
      <c r="E81" s="13"/>
      <c r="F81" s="13"/>
      <c r="G81" s="13"/>
      <c r="H81" s="13"/>
      <c r="I81" s="27"/>
      <c r="J81" s="27"/>
      <c r="K81" s="27"/>
      <c r="L81" s="27"/>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90"/>
      <c r="AM81" s="13"/>
      <c r="AN81" s="27"/>
      <c r="AO81" s="27"/>
      <c r="AP81" s="27"/>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4"/>
      <c r="EF81" s="13"/>
      <c r="EG81" s="14"/>
      <c r="EH81" s="13"/>
      <c r="EI81" s="13"/>
      <c r="EJ81" s="13"/>
      <c r="EK81" s="13"/>
      <c r="EL81" s="13"/>
      <c r="EM81" s="13"/>
      <c r="EN81" s="13"/>
      <c r="EO81" s="13"/>
    </row>
    <row r="82" spans="1:145" ht="16.5" customHeight="1">
      <c r="A82" s="14"/>
      <c r="B82" s="13"/>
      <c r="C82" s="13"/>
      <c r="D82" s="13"/>
      <c r="E82" s="13"/>
      <c r="F82" s="13"/>
      <c r="G82" s="13"/>
      <c r="H82" s="13"/>
      <c r="I82" s="27"/>
      <c r="J82" s="27"/>
      <c r="K82" s="27"/>
      <c r="L82" s="27"/>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90"/>
      <c r="AM82" s="13"/>
      <c r="AN82" s="27"/>
      <c r="AO82" s="27"/>
      <c r="AP82" s="27"/>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4"/>
      <c r="EF82" s="13"/>
      <c r="EG82" s="14"/>
      <c r="EH82" s="13"/>
      <c r="EI82" s="13"/>
      <c r="EJ82" s="13"/>
      <c r="EK82" s="13"/>
      <c r="EL82" s="13"/>
      <c r="EM82" s="13"/>
      <c r="EN82" s="13"/>
      <c r="EO82" s="13"/>
    </row>
    <row r="83" spans="1:145" ht="16.5" customHeight="1">
      <c r="A83" s="14"/>
      <c r="B83" s="13"/>
      <c r="C83" s="13"/>
      <c r="D83" s="13"/>
      <c r="E83" s="13"/>
      <c r="F83" s="13"/>
      <c r="G83" s="13"/>
      <c r="H83" s="13"/>
      <c r="I83" s="27"/>
      <c r="J83" s="27"/>
      <c r="K83" s="27"/>
      <c r="L83" s="27"/>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90"/>
      <c r="AM83" s="13"/>
      <c r="AN83" s="27"/>
      <c r="AO83" s="27"/>
      <c r="AP83" s="27"/>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4"/>
      <c r="EF83" s="13"/>
      <c r="EG83" s="14"/>
      <c r="EH83" s="13"/>
      <c r="EI83" s="13"/>
      <c r="EJ83" s="13"/>
      <c r="EK83" s="13"/>
      <c r="EL83" s="13"/>
      <c r="EM83" s="13"/>
      <c r="EN83" s="13"/>
      <c r="EO83" s="13"/>
    </row>
    <row r="84" spans="1:145" ht="16.5" customHeight="1">
      <c r="A84" s="14"/>
      <c r="B84" s="13"/>
      <c r="C84" s="13"/>
      <c r="D84" s="13"/>
      <c r="E84" s="13"/>
      <c r="F84" s="13"/>
      <c r="G84" s="13"/>
      <c r="H84" s="13"/>
      <c r="I84" s="27"/>
      <c r="J84" s="27"/>
      <c r="K84" s="27"/>
      <c r="L84" s="27"/>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90"/>
      <c r="AM84" s="13"/>
      <c r="AN84" s="27"/>
      <c r="AO84" s="27"/>
      <c r="AP84" s="27"/>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4"/>
      <c r="EF84" s="13"/>
      <c r="EG84" s="14"/>
      <c r="EH84" s="13"/>
      <c r="EI84" s="13"/>
      <c r="EJ84" s="13"/>
      <c r="EK84" s="13"/>
      <c r="EL84" s="13"/>
      <c r="EM84" s="13"/>
      <c r="EN84" s="13"/>
      <c r="EO84" s="13"/>
    </row>
    <row r="85" spans="1:145" ht="16.5" customHeight="1">
      <c r="A85" s="14"/>
      <c r="B85" s="13"/>
      <c r="C85" s="13"/>
      <c r="D85" s="13"/>
      <c r="E85" s="13"/>
      <c r="F85" s="13"/>
      <c r="G85" s="13"/>
      <c r="H85" s="13"/>
      <c r="I85" s="27"/>
      <c r="J85" s="27"/>
      <c r="K85" s="27"/>
      <c r="L85" s="27"/>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90"/>
      <c r="AM85" s="13"/>
      <c r="AN85" s="27"/>
      <c r="AO85" s="27"/>
      <c r="AP85" s="27"/>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4"/>
      <c r="EF85" s="13"/>
      <c r="EG85" s="14"/>
      <c r="EH85" s="13"/>
      <c r="EI85" s="13"/>
      <c r="EJ85" s="13"/>
      <c r="EK85" s="13"/>
      <c r="EL85" s="13"/>
      <c r="EM85" s="13"/>
      <c r="EN85" s="13"/>
      <c r="EO85" s="13"/>
    </row>
    <row r="86" spans="1:145" ht="16.5" customHeight="1">
      <c r="A86" s="14"/>
      <c r="B86" s="13"/>
      <c r="C86" s="13"/>
      <c r="D86" s="13"/>
      <c r="E86" s="13"/>
      <c r="F86" s="13"/>
      <c r="G86" s="13"/>
      <c r="H86" s="13"/>
      <c r="I86" s="27"/>
      <c r="J86" s="27"/>
      <c r="K86" s="27"/>
      <c r="L86" s="27"/>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90"/>
      <c r="AM86" s="13"/>
      <c r="AN86" s="27"/>
      <c r="AO86" s="27"/>
      <c r="AP86" s="27"/>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4"/>
      <c r="EF86" s="13"/>
      <c r="EG86" s="14"/>
      <c r="EH86" s="13"/>
      <c r="EI86" s="13"/>
      <c r="EJ86" s="13"/>
      <c r="EK86" s="13"/>
      <c r="EL86" s="13"/>
      <c r="EM86" s="13"/>
      <c r="EN86" s="13"/>
      <c r="EO86" s="13"/>
    </row>
    <row r="87" spans="1:145" ht="16.5" customHeight="1">
      <c r="A87" s="14"/>
      <c r="B87" s="13"/>
      <c r="C87" s="13"/>
      <c r="D87" s="13"/>
      <c r="E87" s="13"/>
      <c r="F87" s="13"/>
      <c r="G87" s="13"/>
      <c r="H87" s="13"/>
      <c r="I87" s="27"/>
      <c r="J87" s="27"/>
      <c r="K87" s="27"/>
      <c r="L87" s="27"/>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90"/>
      <c r="AM87" s="13"/>
      <c r="AN87" s="27"/>
      <c r="AO87" s="27"/>
      <c r="AP87" s="27"/>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4"/>
      <c r="EF87" s="13"/>
      <c r="EG87" s="14"/>
      <c r="EH87" s="13"/>
      <c r="EI87" s="13"/>
      <c r="EJ87" s="13"/>
      <c r="EK87" s="13"/>
      <c r="EL87" s="13"/>
      <c r="EM87" s="13"/>
      <c r="EN87" s="13"/>
      <c r="EO87" s="13"/>
    </row>
    <row r="88" spans="1:145" ht="16.5" customHeight="1">
      <c r="A88" s="14"/>
      <c r="B88" s="13"/>
      <c r="C88" s="13"/>
      <c r="D88" s="13"/>
      <c r="E88" s="13"/>
      <c r="F88" s="13"/>
      <c r="G88" s="13"/>
      <c r="H88" s="13"/>
      <c r="I88" s="27"/>
      <c r="J88" s="27"/>
      <c r="K88" s="27"/>
      <c r="L88" s="27"/>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90"/>
      <c r="AM88" s="13"/>
      <c r="AN88" s="27"/>
      <c r="AO88" s="27"/>
      <c r="AP88" s="27"/>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4"/>
      <c r="EF88" s="13"/>
      <c r="EG88" s="14"/>
      <c r="EH88" s="13"/>
      <c r="EI88" s="13"/>
      <c r="EJ88" s="13"/>
      <c r="EK88" s="13"/>
      <c r="EL88" s="13"/>
      <c r="EM88" s="13"/>
      <c r="EN88" s="13"/>
      <c r="EO88" s="13"/>
    </row>
    <row r="89" spans="1:145" ht="16.5" customHeight="1">
      <c r="A89" s="14"/>
      <c r="B89" s="13"/>
      <c r="C89" s="13"/>
      <c r="D89" s="13"/>
      <c r="E89" s="13"/>
      <c r="F89" s="13"/>
      <c r="G89" s="13"/>
      <c r="H89" s="13"/>
      <c r="I89" s="27"/>
      <c r="J89" s="27"/>
      <c r="K89" s="27"/>
      <c r="L89" s="27"/>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90"/>
      <c r="AM89" s="13"/>
      <c r="AN89" s="27"/>
      <c r="AO89" s="27"/>
      <c r="AP89" s="27"/>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4"/>
      <c r="EF89" s="13"/>
      <c r="EG89" s="14"/>
      <c r="EH89" s="13"/>
      <c r="EI89" s="13"/>
      <c r="EJ89" s="13"/>
      <c r="EK89" s="13"/>
      <c r="EL89" s="13"/>
      <c r="EM89" s="13"/>
      <c r="EN89" s="13"/>
      <c r="EO89" s="13"/>
    </row>
    <row r="90" spans="1:145" ht="16.5" customHeight="1">
      <c r="A90" s="14"/>
      <c r="B90" s="13"/>
      <c r="C90" s="13"/>
      <c r="D90" s="13"/>
      <c r="E90" s="13"/>
      <c r="F90" s="13"/>
      <c r="G90" s="13"/>
      <c r="H90" s="13"/>
      <c r="I90" s="27"/>
      <c r="J90" s="27"/>
      <c r="K90" s="27"/>
      <c r="L90" s="27"/>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90"/>
      <c r="AM90" s="13"/>
      <c r="AN90" s="27"/>
      <c r="AO90" s="27"/>
      <c r="AP90" s="27"/>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4"/>
      <c r="EF90" s="13"/>
      <c r="EG90" s="14"/>
      <c r="EH90" s="13"/>
      <c r="EI90" s="13"/>
      <c r="EJ90" s="13"/>
      <c r="EK90" s="13"/>
      <c r="EL90" s="13"/>
      <c r="EM90" s="13"/>
      <c r="EN90" s="13"/>
      <c r="EO90" s="13"/>
    </row>
    <row r="91" spans="1:145" ht="16.5" customHeight="1">
      <c r="A91" s="14"/>
      <c r="B91" s="13"/>
      <c r="C91" s="13"/>
      <c r="D91" s="13"/>
      <c r="E91" s="13"/>
      <c r="F91" s="13"/>
      <c r="G91" s="13"/>
      <c r="H91" s="13"/>
      <c r="I91" s="27"/>
      <c r="J91" s="27"/>
      <c r="K91" s="27"/>
      <c r="L91" s="27"/>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90"/>
      <c r="AM91" s="13"/>
      <c r="AN91" s="27"/>
      <c r="AO91" s="27"/>
      <c r="AP91" s="27"/>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4"/>
      <c r="EF91" s="13"/>
      <c r="EG91" s="14"/>
      <c r="EH91" s="13"/>
      <c r="EI91" s="13"/>
      <c r="EJ91" s="13"/>
      <c r="EK91" s="13"/>
      <c r="EL91" s="13"/>
      <c r="EM91" s="13"/>
      <c r="EN91" s="13"/>
      <c r="EO91" s="13"/>
    </row>
    <row r="92" spans="1:145" ht="16.5" customHeight="1">
      <c r="A92" s="14"/>
      <c r="B92" s="13"/>
      <c r="C92" s="13"/>
      <c r="D92" s="13"/>
      <c r="E92" s="13"/>
      <c r="F92" s="13"/>
      <c r="G92" s="13"/>
      <c r="H92" s="13"/>
      <c r="I92" s="27"/>
      <c r="J92" s="27"/>
      <c r="K92" s="27"/>
      <c r="L92" s="27"/>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90"/>
      <c r="AM92" s="13"/>
      <c r="AN92" s="27"/>
      <c r="AO92" s="27"/>
      <c r="AP92" s="27"/>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4"/>
      <c r="EF92" s="13"/>
      <c r="EG92" s="14"/>
      <c r="EH92" s="13"/>
      <c r="EI92" s="13"/>
      <c r="EJ92" s="13"/>
      <c r="EK92" s="13"/>
      <c r="EL92" s="13"/>
      <c r="EM92" s="13"/>
      <c r="EN92" s="13"/>
      <c r="EO92" s="13"/>
    </row>
    <row r="93" spans="1:145" ht="16.5" customHeight="1">
      <c r="A93" s="14"/>
      <c r="B93" s="13"/>
      <c r="C93" s="13"/>
      <c r="D93" s="13"/>
      <c r="E93" s="13"/>
      <c r="F93" s="13"/>
      <c r="G93" s="13"/>
      <c r="H93" s="13"/>
      <c r="I93" s="27"/>
      <c r="J93" s="27"/>
      <c r="K93" s="27"/>
      <c r="L93" s="27"/>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90"/>
      <c r="AM93" s="13"/>
      <c r="AN93" s="27"/>
      <c r="AO93" s="27"/>
      <c r="AP93" s="27"/>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4"/>
      <c r="EF93" s="13"/>
      <c r="EG93" s="14"/>
      <c r="EH93" s="13"/>
      <c r="EI93" s="13"/>
      <c r="EJ93" s="13"/>
      <c r="EK93" s="13"/>
      <c r="EL93" s="13"/>
      <c r="EM93" s="13"/>
      <c r="EN93" s="13"/>
      <c r="EO93" s="13"/>
    </row>
    <row r="94" spans="1:145" ht="16.5" customHeight="1">
      <c r="A94" s="14"/>
      <c r="B94" s="13"/>
      <c r="C94" s="13"/>
      <c r="D94" s="13"/>
      <c r="E94" s="13"/>
      <c r="F94" s="13"/>
      <c r="G94" s="13"/>
      <c r="H94" s="13"/>
      <c r="I94" s="27"/>
      <c r="J94" s="27"/>
      <c r="K94" s="27"/>
      <c r="L94" s="27"/>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90"/>
      <c r="AM94" s="13"/>
      <c r="AN94" s="27"/>
      <c r="AO94" s="27"/>
      <c r="AP94" s="27"/>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4"/>
      <c r="EF94" s="13"/>
      <c r="EG94" s="14"/>
      <c r="EH94" s="13"/>
      <c r="EI94" s="13"/>
      <c r="EJ94" s="13"/>
      <c r="EK94" s="13"/>
      <c r="EL94" s="13"/>
      <c r="EM94" s="13"/>
      <c r="EN94" s="13"/>
      <c r="EO94" s="13"/>
    </row>
    <row r="95" spans="1:145" ht="16.5" customHeight="1">
      <c r="A95" s="14"/>
      <c r="B95" s="13"/>
      <c r="C95" s="13"/>
      <c r="D95" s="13"/>
      <c r="E95" s="13"/>
      <c r="F95" s="13"/>
      <c r="G95" s="13"/>
      <c r="H95" s="13"/>
      <c r="I95" s="27"/>
      <c r="J95" s="27"/>
      <c r="K95" s="27"/>
      <c r="L95" s="27"/>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90"/>
      <c r="AM95" s="13"/>
      <c r="AN95" s="27"/>
      <c r="AO95" s="27"/>
      <c r="AP95" s="27"/>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4"/>
      <c r="EF95" s="13"/>
      <c r="EG95" s="14"/>
      <c r="EH95" s="13"/>
      <c r="EI95" s="13"/>
      <c r="EJ95" s="13"/>
      <c r="EK95" s="13"/>
      <c r="EL95" s="13"/>
      <c r="EM95" s="13"/>
      <c r="EN95" s="13"/>
      <c r="EO95" s="13"/>
    </row>
    <row r="96" spans="1:145" ht="16.5" customHeight="1">
      <c r="A96" s="14"/>
      <c r="B96" s="13"/>
      <c r="C96" s="13"/>
      <c r="D96" s="13"/>
      <c r="E96" s="13"/>
      <c r="F96" s="13"/>
      <c r="G96" s="13"/>
      <c r="H96" s="13"/>
      <c r="I96" s="27"/>
      <c r="J96" s="27"/>
      <c r="K96" s="27"/>
      <c r="L96" s="27"/>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90"/>
      <c r="AM96" s="13"/>
      <c r="AN96" s="27"/>
      <c r="AO96" s="27"/>
      <c r="AP96" s="27"/>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4"/>
      <c r="EF96" s="13"/>
      <c r="EG96" s="14"/>
      <c r="EH96" s="13"/>
      <c r="EI96" s="13"/>
      <c r="EJ96" s="13"/>
      <c r="EK96" s="13"/>
      <c r="EL96" s="13"/>
      <c r="EM96" s="13"/>
      <c r="EN96" s="13"/>
      <c r="EO96" s="13"/>
    </row>
    <row r="97" spans="1:145" ht="16.5" customHeight="1">
      <c r="A97" s="14"/>
      <c r="B97" s="13"/>
      <c r="C97" s="13"/>
      <c r="D97" s="13"/>
      <c r="E97" s="13"/>
      <c r="F97" s="13"/>
      <c r="G97" s="13"/>
      <c r="H97" s="13"/>
      <c r="I97" s="27"/>
      <c r="J97" s="27"/>
      <c r="K97" s="27"/>
      <c r="L97" s="27"/>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90"/>
      <c r="AM97" s="13"/>
      <c r="AN97" s="27"/>
      <c r="AO97" s="27"/>
      <c r="AP97" s="27"/>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4"/>
      <c r="EF97" s="13"/>
      <c r="EG97" s="14"/>
      <c r="EH97" s="13"/>
      <c r="EI97" s="13"/>
      <c r="EJ97" s="13"/>
      <c r="EK97" s="13"/>
      <c r="EL97" s="13"/>
      <c r="EM97" s="13"/>
      <c r="EN97" s="13"/>
      <c r="EO97" s="13"/>
    </row>
    <row r="98" spans="1:145" ht="16.5" customHeight="1">
      <c r="A98" s="14"/>
      <c r="B98" s="13"/>
      <c r="C98" s="13"/>
      <c r="D98" s="13"/>
      <c r="E98" s="13"/>
      <c r="F98" s="13"/>
      <c r="G98" s="13"/>
      <c r="H98" s="13"/>
      <c r="I98" s="27"/>
      <c r="J98" s="27"/>
      <c r="K98" s="27"/>
      <c r="L98" s="27"/>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90"/>
      <c r="AM98" s="13"/>
      <c r="AN98" s="27"/>
      <c r="AO98" s="27"/>
      <c r="AP98" s="27"/>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4"/>
      <c r="EF98" s="13"/>
      <c r="EG98" s="14"/>
      <c r="EH98" s="13"/>
      <c r="EI98" s="13"/>
      <c r="EJ98" s="13"/>
      <c r="EK98" s="13"/>
      <c r="EL98" s="13"/>
      <c r="EM98" s="13"/>
      <c r="EN98" s="13"/>
      <c r="EO98" s="13"/>
    </row>
    <row r="99" spans="1:145" ht="16.5" customHeight="1">
      <c r="A99" s="14"/>
      <c r="B99" s="13"/>
      <c r="C99" s="13"/>
      <c r="D99" s="13"/>
      <c r="E99" s="13"/>
      <c r="F99" s="13"/>
      <c r="G99" s="13"/>
      <c r="H99" s="13"/>
      <c r="I99" s="27"/>
      <c r="J99" s="27"/>
      <c r="K99" s="27"/>
      <c r="L99" s="27"/>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90"/>
      <c r="AM99" s="13"/>
      <c r="AN99" s="27"/>
      <c r="AO99" s="27"/>
      <c r="AP99" s="27"/>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4"/>
      <c r="EF99" s="13"/>
      <c r="EG99" s="14"/>
      <c r="EH99" s="13"/>
      <c r="EI99" s="13"/>
      <c r="EJ99" s="13"/>
      <c r="EK99" s="13"/>
      <c r="EL99" s="13"/>
      <c r="EM99" s="13"/>
      <c r="EN99" s="13"/>
      <c r="EO99" s="13"/>
    </row>
    <row r="100" spans="1:145" ht="16.5" customHeight="1">
      <c r="A100" s="14"/>
      <c r="B100" s="13"/>
      <c r="C100" s="13"/>
      <c r="D100" s="13"/>
      <c r="E100" s="13"/>
      <c r="F100" s="13"/>
      <c r="G100" s="13"/>
      <c r="H100" s="13"/>
      <c r="I100" s="27"/>
      <c r="J100" s="27"/>
      <c r="K100" s="27"/>
      <c r="L100" s="27"/>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90"/>
      <c r="AM100" s="13"/>
      <c r="AN100" s="27"/>
      <c r="AO100" s="27"/>
      <c r="AP100" s="27"/>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4"/>
      <c r="EF100" s="13"/>
      <c r="EG100" s="14"/>
      <c r="EH100" s="13"/>
      <c r="EI100" s="13"/>
      <c r="EJ100" s="13"/>
      <c r="EK100" s="13"/>
      <c r="EL100" s="13"/>
      <c r="EM100" s="13"/>
      <c r="EN100" s="13"/>
      <c r="EO100" s="13"/>
    </row>
    <row r="101" spans="1:145" ht="16.5" customHeight="1">
      <c r="A101" s="14"/>
      <c r="B101" s="13"/>
      <c r="C101" s="13"/>
      <c r="D101" s="13"/>
      <c r="E101" s="13"/>
      <c r="F101" s="13"/>
      <c r="G101" s="13"/>
      <c r="H101" s="13"/>
      <c r="I101" s="27"/>
      <c r="J101" s="27"/>
      <c r="K101" s="27"/>
      <c r="L101" s="27"/>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90"/>
      <c r="AM101" s="13"/>
      <c r="AN101" s="27"/>
      <c r="AO101" s="27"/>
      <c r="AP101" s="27"/>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4"/>
      <c r="EF101" s="13"/>
      <c r="EG101" s="14"/>
      <c r="EH101" s="13"/>
      <c r="EI101" s="13"/>
      <c r="EJ101" s="13"/>
      <c r="EK101" s="13"/>
      <c r="EL101" s="13"/>
      <c r="EM101" s="13"/>
      <c r="EN101" s="13"/>
      <c r="EO101" s="13"/>
    </row>
    <row r="102" spans="1:145" ht="16.5" customHeight="1">
      <c r="A102" s="14"/>
      <c r="B102" s="13"/>
      <c r="C102" s="13"/>
      <c r="D102" s="13"/>
      <c r="E102" s="13"/>
      <c r="F102" s="13"/>
      <c r="G102" s="13"/>
      <c r="H102" s="13"/>
      <c r="I102" s="27"/>
      <c r="J102" s="27"/>
      <c r="K102" s="27"/>
      <c r="L102" s="27"/>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90"/>
      <c r="AM102" s="13"/>
      <c r="AN102" s="27"/>
      <c r="AO102" s="27"/>
      <c r="AP102" s="27"/>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4"/>
      <c r="EF102" s="13"/>
      <c r="EG102" s="14"/>
      <c r="EH102" s="13"/>
      <c r="EI102" s="13"/>
      <c r="EJ102" s="13"/>
      <c r="EK102" s="13"/>
      <c r="EL102" s="13"/>
      <c r="EM102" s="13"/>
      <c r="EN102" s="13"/>
      <c r="EO102" s="13"/>
    </row>
    <row r="103" spans="1:145" ht="16.5" customHeight="1">
      <c r="A103" s="14"/>
      <c r="B103" s="13"/>
      <c r="C103" s="13"/>
      <c r="D103" s="13"/>
      <c r="E103" s="13"/>
      <c r="F103" s="13"/>
      <c r="G103" s="13"/>
      <c r="H103" s="13"/>
      <c r="I103" s="27"/>
      <c r="J103" s="27"/>
      <c r="K103" s="27"/>
      <c r="L103" s="27"/>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90"/>
      <c r="AM103" s="13"/>
      <c r="AN103" s="27"/>
      <c r="AO103" s="27"/>
      <c r="AP103" s="27"/>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4"/>
      <c r="EF103" s="13"/>
      <c r="EG103" s="14"/>
      <c r="EH103" s="13"/>
      <c r="EI103" s="13"/>
      <c r="EJ103" s="13"/>
      <c r="EK103" s="13"/>
      <c r="EL103" s="13"/>
      <c r="EM103" s="13"/>
      <c r="EN103" s="13"/>
      <c r="EO103" s="13"/>
    </row>
    <row r="104" spans="1:145" ht="16.5" customHeight="1">
      <c r="A104" s="14"/>
      <c r="B104" s="13"/>
      <c r="C104" s="13"/>
      <c r="D104" s="13"/>
      <c r="E104" s="13"/>
      <c r="F104" s="13"/>
      <c r="G104" s="13"/>
      <c r="H104" s="13"/>
      <c r="I104" s="27"/>
      <c r="J104" s="27"/>
      <c r="K104" s="27"/>
      <c r="L104" s="27"/>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90"/>
      <c r="AM104" s="13"/>
      <c r="AN104" s="27"/>
      <c r="AO104" s="27"/>
      <c r="AP104" s="27"/>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4"/>
      <c r="EF104" s="13"/>
      <c r="EG104" s="14"/>
      <c r="EH104" s="13"/>
      <c r="EI104" s="13"/>
      <c r="EJ104" s="13"/>
      <c r="EK104" s="13"/>
      <c r="EL104" s="13"/>
      <c r="EM104" s="13"/>
      <c r="EN104" s="13"/>
      <c r="EO104" s="13"/>
    </row>
    <row r="105" spans="1:145" ht="16.5" customHeight="1">
      <c r="A105" s="14"/>
      <c r="B105" s="13"/>
      <c r="C105" s="13"/>
      <c r="D105" s="13"/>
      <c r="E105" s="13"/>
      <c r="F105" s="13"/>
      <c r="G105" s="13"/>
      <c r="H105" s="13"/>
      <c r="I105" s="27"/>
      <c r="J105" s="27"/>
      <c r="K105" s="27"/>
      <c r="L105" s="27"/>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90"/>
      <c r="AM105" s="13"/>
      <c r="AN105" s="27"/>
      <c r="AO105" s="27"/>
      <c r="AP105" s="27"/>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4"/>
      <c r="EF105" s="13"/>
      <c r="EG105" s="14"/>
      <c r="EH105" s="13"/>
      <c r="EI105" s="13"/>
      <c r="EJ105" s="13"/>
      <c r="EK105" s="13"/>
      <c r="EL105" s="13"/>
      <c r="EM105" s="13"/>
      <c r="EN105" s="13"/>
      <c r="EO105" s="13"/>
    </row>
    <row r="106" spans="1:145" ht="16.5" customHeight="1">
      <c r="A106" s="14"/>
      <c r="B106" s="13"/>
      <c r="C106" s="13"/>
      <c r="D106" s="13"/>
      <c r="E106" s="13"/>
      <c r="F106" s="13"/>
      <c r="G106" s="13"/>
      <c r="H106" s="13"/>
      <c r="I106" s="27"/>
      <c r="J106" s="27"/>
      <c r="K106" s="27"/>
      <c r="L106" s="27"/>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90"/>
      <c r="AM106" s="13"/>
      <c r="AN106" s="27"/>
      <c r="AO106" s="27"/>
      <c r="AP106" s="27"/>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4"/>
      <c r="EF106" s="13"/>
      <c r="EG106" s="14"/>
      <c r="EH106" s="13"/>
      <c r="EI106" s="13"/>
      <c r="EJ106" s="13"/>
      <c r="EK106" s="13"/>
      <c r="EL106" s="13"/>
      <c r="EM106" s="13"/>
      <c r="EN106" s="13"/>
      <c r="EO106" s="13"/>
    </row>
    <row r="107" spans="1:145" ht="16.5" customHeight="1">
      <c r="A107" s="14"/>
      <c r="B107" s="13"/>
      <c r="C107" s="13"/>
      <c r="D107" s="13"/>
      <c r="E107" s="13"/>
      <c r="F107" s="13"/>
      <c r="G107" s="13"/>
      <c r="H107" s="13"/>
      <c r="I107" s="27"/>
      <c r="J107" s="27"/>
      <c r="K107" s="27"/>
      <c r="L107" s="27"/>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90"/>
      <c r="AM107" s="13"/>
      <c r="AN107" s="27"/>
      <c r="AO107" s="27"/>
      <c r="AP107" s="27"/>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4"/>
      <c r="EF107" s="13"/>
      <c r="EG107" s="14"/>
      <c r="EH107" s="13"/>
      <c r="EI107" s="13"/>
      <c r="EJ107" s="13"/>
      <c r="EK107" s="13"/>
      <c r="EL107" s="13"/>
      <c r="EM107" s="13"/>
      <c r="EN107" s="13"/>
      <c r="EO107" s="13"/>
    </row>
    <row r="108" spans="1:145" ht="16.5" customHeight="1">
      <c r="A108" s="14"/>
      <c r="B108" s="13"/>
      <c r="C108" s="13"/>
      <c r="D108" s="13"/>
      <c r="E108" s="13"/>
      <c r="F108" s="13"/>
      <c r="G108" s="13"/>
      <c r="H108" s="13"/>
      <c r="I108" s="27"/>
      <c r="J108" s="27"/>
      <c r="K108" s="27"/>
      <c r="L108" s="27"/>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90"/>
      <c r="AM108" s="13"/>
      <c r="AN108" s="27"/>
      <c r="AO108" s="27"/>
      <c r="AP108" s="27"/>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4"/>
      <c r="EF108" s="13"/>
      <c r="EG108" s="14"/>
      <c r="EH108" s="13"/>
      <c r="EI108" s="13"/>
      <c r="EJ108" s="13"/>
      <c r="EK108" s="13"/>
      <c r="EL108" s="13"/>
      <c r="EM108" s="13"/>
      <c r="EN108" s="13"/>
      <c r="EO108" s="13"/>
    </row>
    <row r="109" spans="1:145" ht="16.5" customHeight="1">
      <c r="A109" s="14"/>
      <c r="B109" s="13"/>
      <c r="C109" s="13"/>
      <c r="D109" s="13"/>
      <c r="E109" s="13"/>
      <c r="F109" s="13"/>
      <c r="G109" s="13"/>
      <c r="H109" s="13"/>
      <c r="I109" s="27"/>
      <c r="J109" s="27"/>
      <c r="K109" s="27"/>
      <c r="L109" s="27"/>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90"/>
      <c r="AM109" s="13"/>
      <c r="AN109" s="27"/>
      <c r="AO109" s="27"/>
      <c r="AP109" s="27"/>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4"/>
      <c r="EF109" s="13"/>
      <c r="EG109" s="14"/>
      <c r="EH109" s="13"/>
      <c r="EI109" s="13"/>
      <c r="EJ109" s="13"/>
      <c r="EK109" s="13"/>
      <c r="EL109" s="13"/>
      <c r="EM109" s="13"/>
      <c r="EN109" s="13"/>
      <c r="EO109" s="13"/>
    </row>
    <row r="110" spans="1:145" ht="16.5" customHeight="1">
      <c r="A110" s="14"/>
      <c r="B110" s="13"/>
      <c r="C110" s="13"/>
      <c r="D110" s="13"/>
      <c r="E110" s="13"/>
      <c r="F110" s="13"/>
      <c r="G110" s="13"/>
      <c r="H110" s="13"/>
      <c r="I110" s="27"/>
      <c r="J110" s="27"/>
      <c r="K110" s="27"/>
      <c r="L110" s="27"/>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90"/>
      <c r="AM110" s="13"/>
      <c r="AN110" s="27"/>
      <c r="AO110" s="27"/>
      <c r="AP110" s="27"/>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4"/>
      <c r="EF110" s="13"/>
      <c r="EG110" s="14"/>
      <c r="EH110" s="13"/>
      <c r="EI110" s="13"/>
      <c r="EJ110" s="13"/>
      <c r="EK110" s="13"/>
      <c r="EL110" s="13"/>
      <c r="EM110" s="13"/>
      <c r="EN110" s="13"/>
      <c r="EO110" s="13"/>
    </row>
    <row r="111" spans="1:145" ht="16.5" customHeight="1">
      <c r="A111" s="14"/>
      <c r="B111" s="13"/>
      <c r="C111" s="13"/>
      <c r="D111" s="13"/>
      <c r="E111" s="13"/>
      <c r="F111" s="13"/>
      <c r="G111" s="13"/>
      <c r="H111" s="13"/>
      <c r="I111" s="27"/>
      <c r="J111" s="27"/>
      <c r="K111" s="27"/>
      <c r="L111" s="27"/>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90"/>
      <c r="AM111" s="13"/>
      <c r="AN111" s="27"/>
      <c r="AO111" s="27"/>
      <c r="AP111" s="27"/>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4"/>
      <c r="EF111" s="13"/>
      <c r="EG111" s="14"/>
      <c r="EH111" s="13"/>
      <c r="EI111" s="13"/>
      <c r="EJ111" s="13"/>
      <c r="EK111" s="13"/>
      <c r="EL111" s="13"/>
      <c r="EM111" s="13"/>
      <c r="EN111" s="13"/>
      <c r="EO111" s="13"/>
    </row>
    <row r="112" spans="1:145" ht="16.5" customHeight="1">
      <c r="A112" s="14"/>
      <c r="B112" s="13"/>
      <c r="C112" s="13"/>
      <c r="D112" s="13"/>
      <c r="E112" s="13"/>
      <c r="F112" s="13"/>
      <c r="G112" s="13"/>
      <c r="H112" s="13"/>
      <c r="I112" s="27"/>
      <c r="J112" s="27"/>
      <c r="K112" s="27"/>
      <c r="L112" s="27"/>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90"/>
      <c r="AM112" s="13"/>
      <c r="AN112" s="27"/>
      <c r="AO112" s="27"/>
      <c r="AP112" s="27"/>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4"/>
      <c r="EF112" s="13"/>
      <c r="EG112" s="14"/>
      <c r="EH112" s="13"/>
      <c r="EI112" s="13"/>
      <c r="EJ112" s="13"/>
      <c r="EK112" s="13"/>
      <c r="EL112" s="13"/>
      <c r="EM112" s="13"/>
      <c r="EN112" s="13"/>
      <c r="EO112" s="13"/>
    </row>
    <row r="113" spans="1:145" ht="16.5" customHeight="1">
      <c r="A113" s="14"/>
      <c r="B113" s="13"/>
      <c r="C113" s="13"/>
      <c r="D113" s="13"/>
      <c r="E113" s="13"/>
      <c r="F113" s="13"/>
      <c r="G113" s="13"/>
      <c r="H113" s="13"/>
      <c r="I113" s="27"/>
      <c r="J113" s="27"/>
      <c r="K113" s="27"/>
      <c r="L113" s="27"/>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90"/>
      <c r="AM113" s="13"/>
      <c r="AN113" s="27"/>
      <c r="AO113" s="27"/>
      <c r="AP113" s="27"/>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4"/>
      <c r="EF113" s="13"/>
      <c r="EG113" s="14"/>
      <c r="EH113" s="13"/>
      <c r="EI113" s="13"/>
      <c r="EJ113" s="13"/>
      <c r="EK113" s="13"/>
      <c r="EL113" s="13"/>
      <c r="EM113" s="13"/>
      <c r="EN113" s="13"/>
      <c r="EO113" s="13"/>
    </row>
    <row r="114" spans="1:145" ht="16.5" customHeight="1">
      <c r="A114" s="14"/>
      <c r="B114" s="13"/>
      <c r="C114" s="13"/>
      <c r="D114" s="13"/>
      <c r="E114" s="13"/>
      <c r="F114" s="13"/>
      <c r="G114" s="13"/>
      <c r="H114" s="13"/>
      <c r="I114" s="27"/>
      <c r="J114" s="27"/>
      <c r="K114" s="27"/>
      <c r="L114" s="27"/>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90"/>
      <c r="AM114" s="13"/>
      <c r="AN114" s="27"/>
      <c r="AO114" s="27"/>
      <c r="AP114" s="27"/>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4"/>
      <c r="EF114" s="13"/>
      <c r="EG114" s="14"/>
      <c r="EH114" s="13"/>
      <c r="EI114" s="13"/>
      <c r="EJ114" s="13"/>
      <c r="EK114" s="13"/>
      <c r="EL114" s="13"/>
      <c r="EM114" s="13"/>
      <c r="EN114" s="13"/>
      <c r="EO114" s="13"/>
    </row>
    <row r="115" spans="1:145" ht="16.5" customHeight="1">
      <c r="A115" s="14"/>
      <c r="B115" s="13"/>
      <c r="C115" s="13"/>
      <c r="D115" s="13"/>
      <c r="E115" s="13"/>
      <c r="F115" s="13"/>
      <c r="G115" s="13"/>
      <c r="H115" s="13"/>
      <c r="I115" s="27"/>
      <c r="J115" s="27"/>
      <c r="K115" s="27"/>
      <c r="L115" s="27"/>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90"/>
      <c r="AM115" s="13"/>
      <c r="AN115" s="27"/>
      <c r="AO115" s="27"/>
      <c r="AP115" s="27"/>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4"/>
      <c r="EF115" s="13"/>
      <c r="EG115" s="14"/>
      <c r="EH115" s="13"/>
      <c r="EI115" s="13"/>
      <c r="EJ115" s="13"/>
      <c r="EK115" s="13"/>
      <c r="EL115" s="13"/>
      <c r="EM115" s="13"/>
      <c r="EN115" s="13"/>
      <c r="EO115" s="13"/>
    </row>
    <row r="116" spans="1:145" ht="16.5" customHeight="1">
      <c r="A116" s="14"/>
      <c r="B116" s="13"/>
      <c r="C116" s="13"/>
      <c r="D116" s="13"/>
      <c r="E116" s="13"/>
      <c r="F116" s="13"/>
      <c r="G116" s="13"/>
      <c r="H116" s="13"/>
      <c r="I116" s="27"/>
      <c r="J116" s="27"/>
      <c r="K116" s="27"/>
      <c r="L116" s="27"/>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90"/>
      <c r="AM116" s="13"/>
      <c r="AN116" s="27"/>
      <c r="AO116" s="27"/>
      <c r="AP116" s="27"/>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4"/>
      <c r="EF116" s="13"/>
      <c r="EG116" s="14"/>
      <c r="EH116" s="13"/>
      <c r="EI116" s="13"/>
      <c r="EJ116" s="13"/>
      <c r="EK116" s="13"/>
      <c r="EL116" s="13"/>
      <c r="EM116" s="13"/>
      <c r="EN116" s="13"/>
      <c r="EO116" s="13"/>
    </row>
    <row r="117" spans="1:145" ht="16.5" customHeight="1">
      <c r="A117" s="14"/>
      <c r="B117" s="13"/>
      <c r="C117" s="13"/>
      <c r="D117" s="13"/>
      <c r="E117" s="13"/>
      <c r="F117" s="13"/>
      <c r="G117" s="13"/>
      <c r="H117" s="13"/>
      <c r="I117" s="27"/>
      <c r="J117" s="27"/>
      <c r="K117" s="27"/>
      <c r="L117" s="27"/>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90"/>
      <c r="AM117" s="13"/>
      <c r="AN117" s="27"/>
      <c r="AO117" s="27"/>
      <c r="AP117" s="27"/>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4"/>
      <c r="EF117" s="13"/>
      <c r="EG117" s="14"/>
      <c r="EH117" s="13"/>
      <c r="EI117" s="13"/>
      <c r="EJ117" s="13"/>
      <c r="EK117" s="13"/>
      <c r="EL117" s="13"/>
      <c r="EM117" s="13"/>
      <c r="EN117" s="13"/>
      <c r="EO117" s="13"/>
    </row>
    <row r="118" spans="1:145" ht="16.5" customHeight="1">
      <c r="A118" s="14"/>
      <c r="B118" s="13"/>
      <c r="C118" s="13"/>
      <c r="D118" s="13"/>
      <c r="E118" s="13"/>
      <c r="F118" s="13"/>
      <c r="G118" s="13"/>
      <c r="H118" s="13"/>
      <c r="I118" s="27"/>
      <c r="J118" s="27"/>
      <c r="K118" s="27"/>
      <c r="L118" s="27"/>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90"/>
      <c r="AM118" s="13"/>
      <c r="AN118" s="27"/>
      <c r="AO118" s="27"/>
      <c r="AP118" s="27"/>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4"/>
      <c r="EF118" s="13"/>
      <c r="EG118" s="14"/>
      <c r="EH118" s="13"/>
      <c r="EI118" s="13"/>
      <c r="EJ118" s="13"/>
      <c r="EK118" s="13"/>
      <c r="EL118" s="13"/>
      <c r="EM118" s="13"/>
      <c r="EN118" s="13"/>
      <c r="EO118" s="13"/>
    </row>
    <row r="119" spans="1:145" ht="16.5" customHeight="1">
      <c r="A119" s="14"/>
      <c r="B119" s="13"/>
      <c r="C119" s="13"/>
      <c r="D119" s="13"/>
      <c r="E119" s="13"/>
      <c r="F119" s="13"/>
      <c r="G119" s="13"/>
      <c r="H119" s="13"/>
      <c r="I119" s="27"/>
      <c r="J119" s="27"/>
      <c r="K119" s="27"/>
      <c r="L119" s="27"/>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90"/>
      <c r="AM119" s="13"/>
      <c r="AN119" s="27"/>
      <c r="AO119" s="27"/>
      <c r="AP119" s="27"/>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4"/>
      <c r="EF119" s="13"/>
      <c r="EG119" s="14"/>
      <c r="EH119" s="13"/>
      <c r="EI119" s="13"/>
      <c r="EJ119" s="13"/>
      <c r="EK119" s="13"/>
      <c r="EL119" s="13"/>
      <c r="EM119" s="13"/>
      <c r="EN119" s="13"/>
      <c r="EO119" s="13"/>
    </row>
    <row r="120" spans="1:145" ht="16.5" customHeight="1">
      <c r="A120" s="14"/>
      <c r="B120" s="13"/>
      <c r="C120" s="13"/>
      <c r="D120" s="13"/>
      <c r="E120" s="13"/>
      <c r="F120" s="13"/>
      <c r="G120" s="13"/>
      <c r="H120" s="13"/>
      <c r="I120" s="27"/>
      <c r="J120" s="27"/>
      <c r="K120" s="27"/>
      <c r="L120" s="27"/>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90"/>
      <c r="AM120" s="13"/>
      <c r="AN120" s="27"/>
      <c r="AO120" s="27"/>
      <c r="AP120" s="27"/>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4"/>
      <c r="EF120" s="13"/>
      <c r="EG120" s="14"/>
      <c r="EH120" s="13"/>
      <c r="EI120" s="13"/>
      <c r="EJ120" s="13"/>
      <c r="EK120" s="13"/>
      <c r="EL120" s="13"/>
      <c r="EM120" s="13"/>
      <c r="EN120" s="13"/>
      <c r="EO120" s="13"/>
    </row>
    <row r="121" spans="1:145" ht="16.5" customHeight="1">
      <c r="A121" s="14"/>
      <c r="B121" s="13"/>
      <c r="C121" s="13"/>
      <c r="D121" s="13"/>
      <c r="E121" s="13"/>
      <c r="F121" s="13"/>
      <c r="G121" s="13"/>
      <c r="H121" s="13"/>
      <c r="I121" s="27"/>
      <c r="J121" s="27"/>
      <c r="K121" s="27"/>
      <c r="L121" s="27"/>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90"/>
      <c r="AM121" s="13"/>
      <c r="AN121" s="27"/>
      <c r="AO121" s="27"/>
      <c r="AP121" s="27"/>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4"/>
      <c r="EF121" s="13"/>
      <c r="EG121" s="14"/>
      <c r="EH121" s="13"/>
      <c r="EI121" s="13"/>
      <c r="EJ121" s="13"/>
      <c r="EK121" s="13"/>
      <c r="EL121" s="13"/>
      <c r="EM121" s="13"/>
      <c r="EN121" s="13"/>
      <c r="EO121" s="13"/>
    </row>
    <row r="122" spans="1:145" ht="16.5" customHeight="1">
      <c r="A122" s="14"/>
      <c r="B122" s="13"/>
      <c r="C122" s="13"/>
      <c r="D122" s="13"/>
      <c r="E122" s="13"/>
      <c r="F122" s="13"/>
      <c r="G122" s="13"/>
      <c r="H122" s="13"/>
      <c r="I122" s="27"/>
      <c r="J122" s="27"/>
      <c r="K122" s="27"/>
      <c r="L122" s="27"/>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90"/>
      <c r="AM122" s="13"/>
      <c r="AN122" s="27"/>
      <c r="AO122" s="27"/>
      <c r="AP122" s="27"/>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4"/>
      <c r="EF122" s="13"/>
      <c r="EG122" s="14"/>
      <c r="EH122" s="13"/>
      <c r="EI122" s="13"/>
      <c r="EJ122" s="13"/>
      <c r="EK122" s="13"/>
      <c r="EL122" s="13"/>
      <c r="EM122" s="13"/>
      <c r="EN122" s="13"/>
      <c r="EO122" s="13"/>
    </row>
    <row r="123" spans="1:145" ht="16.5" customHeight="1">
      <c r="A123" s="14"/>
      <c r="B123" s="13"/>
      <c r="C123" s="13"/>
      <c r="D123" s="13"/>
      <c r="E123" s="13"/>
      <c r="F123" s="13"/>
      <c r="G123" s="13"/>
      <c r="H123" s="13"/>
      <c r="I123" s="27"/>
      <c r="J123" s="27"/>
      <c r="K123" s="27"/>
      <c r="L123" s="27"/>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90"/>
      <c r="AM123" s="13"/>
      <c r="AN123" s="27"/>
      <c r="AO123" s="27"/>
      <c r="AP123" s="27"/>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4"/>
      <c r="EF123" s="13"/>
      <c r="EG123" s="14"/>
      <c r="EH123" s="13"/>
      <c r="EI123" s="13"/>
      <c r="EJ123" s="13"/>
      <c r="EK123" s="13"/>
      <c r="EL123" s="13"/>
      <c r="EM123" s="13"/>
      <c r="EN123" s="13"/>
      <c r="EO123" s="13"/>
    </row>
    <row r="124" spans="1:145" ht="16.5" customHeight="1">
      <c r="A124" s="14"/>
      <c r="B124" s="13"/>
      <c r="C124" s="13"/>
      <c r="D124" s="13"/>
      <c r="E124" s="13"/>
      <c r="F124" s="13"/>
      <c r="G124" s="13"/>
      <c r="H124" s="13"/>
      <c r="I124" s="27"/>
      <c r="J124" s="27"/>
      <c r="K124" s="27"/>
      <c r="L124" s="27"/>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90"/>
      <c r="AM124" s="13"/>
      <c r="AN124" s="27"/>
      <c r="AO124" s="27"/>
      <c r="AP124" s="27"/>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4"/>
      <c r="EF124" s="13"/>
      <c r="EG124" s="14"/>
      <c r="EH124" s="13"/>
      <c r="EI124" s="13"/>
      <c r="EJ124" s="13"/>
      <c r="EK124" s="13"/>
      <c r="EL124" s="13"/>
      <c r="EM124" s="13"/>
      <c r="EN124" s="13"/>
      <c r="EO124" s="13"/>
    </row>
    <row r="125" spans="1:145" ht="16.5" customHeight="1">
      <c r="A125" s="14"/>
      <c r="B125" s="13"/>
      <c r="C125" s="13"/>
      <c r="D125" s="13"/>
      <c r="E125" s="13"/>
      <c r="F125" s="13"/>
      <c r="G125" s="13"/>
      <c r="H125" s="13"/>
      <c r="I125" s="27"/>
      <c r="J125" s="27"/>
      <c r="K125" s="27"/>
      <c r="L125" s="27"/>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90"/>
      <c r="AM125" s="13"/>
      <c r="AN125" s="27"/>
      <c r="AO125" s="27"/>
      <c r="AP125" s="27"/>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4"/>
      <c r="EF125" s="13"/>
      <c r="EG125" s="14"/>
      <c r="EH125" s="13"/>
      <c r="EI125" s="13"/>
      <c r="EJ125" s="13"/>
      <c r="EK125" s="13"/>
      <c r="EL125" s="13"/>
      <c r="EM125" s="13"/>
      <c r="EN125" s="13"/>
      <c r="EO125" s="13"/>
    </row>
    <row r="126" spans="1:145" ht="16.5" customHeight="1">
      <c r="A126" s="14"/>
      <c r="B126" s="13"/>
      <c r="C126" s="13"/>
      <c r="D126" s="13"/>
      <c r="E126" s="13"/>
      <c r="F126" s="13"/>
      <c r="G126" s="13"/>
      <c r="H126" s="13"/>
      <c r="I126" s="27"/>
      <c r="J126" s="27"/>
      <c r="K126" s="27"/>
      <c r="L126" s="27"/>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90"/>
      <c r="AM126" s="13"/>
      <c r="AN126" s="27"/>
      <c r="AO126" s="27"/>
      <c r="AP126" s="27"/>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4"/>
      <c r="EF126" s="13"/>
      <c r="EG126" s="14"/>
      <c r="EH126" s="13"/>
      <c r="EI126" s="13"/>
      <c r="EJ126" s="13"/>
      <c r="EK126" s="13"/>
      <c r="EL126" s="13"/>
      <c r="EM126" s="13"/>
      <c r="EN126" s="13"/>
      <c r="EO126" s="13"/>
    </row>
    <row r="127" spans="1:145" ht="16.5" customHeight="1">
      <c r="A127" s="14"/>
      <c r="B127" s="13"/>
      <c r="C127" s="13"/>
      <c r="D127" s="13"/>
      <c r="E127" s="13"/>
      <c r="F127" s="13"/>
      <c r="G127" s="13"/>
      <c r="H127" s="13"/>
      <c r="I127" s="27"/>
      <c r="J127" s="27"/>
      <c r="K127" s="27"/>
      <c r="L127" s="27"/>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90"/>
      <c r="AM127" s="13"/>
      <c r="AN127" s="27"/>
      <c r="AO127" s="27"/>
      <c r="AP127" s="27"/>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4"/>
      <c r="EF127" s="13"/>
      <c r="EG127" s="14"/>
      <c r="EH127" s="13"/>
      <c r="EI127" s="13"/>
      <c r="EJ127" s="13"/>
      <c r="EK127" s="13"/>
      <c r="EL127" s="13"/>
      <c r="EM127" s="13"/>
      <c r="EN127" s="13"/>
      <c r="EO127" s="13"/>
    </row>
    <row r="128" spans="1:145" ht="16.5" customHeight="1">
      <c r="A128" s="14"/>
      <c r="B128" s="13"/>
      <c r="C128" s="13"/>
      <c r="D128" s="13"/>
      <c r="E128" s="13"/>
      <c r="F128" s="13"/>
      <c r="G128" s="13"/>
      <c r="H128" s="13"/>
      <c r="I128" s="27"/>
      <c r="J128" s="27"/>
      <c r="K128" s="27"/>
      <c r="L128" s="27"/>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90"/>
      <c r="AM128" s="13"/>
      <c r="AN128" s="27"/>
      <c r="AO128" s="27"/>
      <c r="AP128" s="27"/>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4"/>
      <c r="EF128" s="13"/>
      <c r="EG128" s="14"/>
      <c r="EH128" s="13"/>
      <c r="EI128" s="13"/>
      <c r="EJ128" s="13"/>
      <c r="EK128" s="13"/>
      <c r="EL128" s="13"/>
      <c r="EM128" s="13"/>
      <c r="EN128" s="13"/>
      <c r="EO128" s="13"/>
    </row>
    <row r="129" spans="1:145" ht="16.5" customHeight="1">
      <c r="A129" s="14"/>
      <c r="B129" s="13"/>
      <c r="C129" s="13"/>
      <c r="D129" s="13"/>
      <c r="E129" s="13"/>
      <c r="F129" s="13"/>
      <c r="G129" s="13"/>
      <c r="H129" s="13"/>
      <c r="I129" s="27"/>
      <c r="J129" s="27"/>
      <c r="K129" s="27"/>
      <c r="L129" s="27"/>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90"/>
      <c r="AM129" s="13"/>
      <c r="AN129" s="27"/>
      <c r="AO129" s="27"/>
      <c r="AP129" s="27"/>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4"/>
      <c r="EF129" s="13"/>
      <c r="EG129" s="14"/>
      <c r="EH129" s="13"/>
      <c r="EI129" s="13"/>
      <c r="EJ129" s="13"/>
      <c r="EK129" s="13"/>
      <c r="EL129" s="13"/>
      <c r="EM129" s="13"/>
      <c r="EN129" s="13"/>
      <c r="EO129" s="13"/>
    </row>
    <row r="130" spans="1:145" ht="16.5" customHeight="1">
      <c r="A130" s="14"/>
      <c r="B130" s="13"/>
      <c r="C130" s="13"/>
      <c r="D130" s="13"/>
      <c r="E130" s="13"/>
      <c r="F130" s="13"/>
      <c r="G130" s="13"/>
      <c r="H130" s="13"/>
      <c r="I130" s="27"/>
      <c r="J130" s="27"/>
      <c r="K130" s="27"/>
      <c r="L130" s="27"/>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90"/>
      <c r="AM130" s="13"/>
      <c r="AN130" s="27"/>
      <c r="AO130" s="27"/>
      <c r="AP130" s="27"/>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4"/>
      <c r="EF130" s="13"/>
      <c r="EG130" s="14"/>
      <c r="EH130" s="13"/>
      <c r="EI130" s="13"/>
      <c r="EJ130" s="13"/>
      <c r="EK130" s="13"/>
      <c r="EL130" s="13"/>
      <c r="EM130" s="13"/>
      <c r="EN130" s="13"/>
      <c r="EO130" s="13"/>
    </row>
    <row r="131" spans="1:145" ht="16.5" customHeight="1">
      <c r="A131" s="14"/>
      <c r="B131" s="13"/>
      <c r="C131" s="13"/>
      <c r="D131" s="13"/>
      <c r="E131" s="13"/>
      <c r="F131" s="13"/>
      <c r="G131" s="13"/>
      <c r="H131" s="13"/>
      <c r="I131" s="27"/>
      <c r="J131" s="27"/>
      <c r="K131" s="27"/>
      <c r="L131" s="27"/>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90"/>
      <c r="AM131" s="13"/>
      <c r="AN131" s="27"/>
      <c r="AO131" s="27"/>
      <c r="AP131" s="27"/>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4"/>
      <c r="EF131" s="13"/>
      <c r="EG131" s="14"/>
      <c r="EH131" s="13"/>
      <c r="EI131" s="13"/>
      <c r="EJ131" s="13"/>
      <c r="EK131" s="13"/>
      <c r="EL131" s="13"/>
      <c r="EM131" s="13"/>
      <c r="EN131" s="13"/>
      <c r="EO131" s="13"/>
    </row>
    <row r="132" spans="1:145" ht="16.5" customHeight="1">
      <c r="A132" s="14"/>
      <c r="B132" s="13"/>
      <c r="C132" s="13"/>
      <c r="D132" s="13"/>
      <c r="E132" s="13"/>
      <c r="F132" s="13"/>
      <c r="G132" s="13"/>
      <c r="H132" s="13"/>
      <c r="I132" s="27"/>
      <c r="J132" s="27"/>
      <c r="K132" s="27"/>
      <c r="L132" s="27"/>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90"/>
      <c r="AM132" s="13"/>
      <c r="AN132" s="27"/>
      <c r="AO132" s="27"/>
      <c r="AP132" s="27"/>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4"/>
      <c r="EF132" s="13"/>
      <c r="EG132" s="14"/>
      <c r="EH132" s="13"/>
      <c r="EI132" s="13"/>
      <c r="EJ132" s="13"/>
      <c r="EK132" s="13"/>
      <c r="EL132" s="13"/>
      <c r="EM132" s="13"/>
      <c r="EN132" s="13"/>
      <c r="EO132" s="13"/>
    </row>
    <row r="133" spans="1:145" ht="16.5" customHeight="1">
      <c r="A133" s="14"/>
      <c r="B133" s="13"/>
      <c r="C133" s="13"/>
      <c r="D133" s="13"/>
      <c r="E133" s="13"/>
      <c r="F133" s="13"/>
      <c r="G133" s="13"/>
      <c r="H133" s="13"/>
      <c r="I133" s="27"/>
      <c r="J133" s="27"/>
      <c r="K133" s="27"/>
      <c r="L133" s="27"/>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90"/>
      <c r="AM133" s="13"/>
      <c r="AN133" s="27"/>
      <c r="AO133" s="27"/>
      <c r="AP133" s="27"/>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4"/>
      <c r="EF133" s="13"/>
      <c r="EG133" s="14"/>
      <c r="EH133" s="13"/>
      <c r="EI133" s="13"/>
      <c r="EJ133" s="13"/>
      <c r="EK133" s="13"/>
      <c r="EL133" s="13"/>
      <c r="EM133" s="13"/>
      <c r="EN133" s="13"/>
      <c r="EO133" s="13"/>
    </row>
    <row r="134" spans="1:145" ht="16.5" customHeight="1">
      <c r="A134" s="14"/>
      <c r="B134" s="13"/>
      <c r="C134" s="13"/>
      <c r="D134" s="13"/>
      <c r="E134" s="13"/>
      <c r="F134" s="13"/>
      <c r="G134" s="13"/>
      <c r="H134" s="13"/>
      <c r="I134" s="27"/>
      <c r="J134" s="27"/>
      <c r="K134" s="27"/>
      <c r="L134" s="27"/>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90"/>
      <c r="AM134" s="13"/>
      <c r="AN134" s="27"/>
      <c r="AO134" s="27"/>
      <c r="AP134" s="27"/>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4"/>
      <c r="EF134" s="13"/>
      <c r="EG134" s="14"/>
      <c r="EH134" s="13"/>
      <c r="EI134" s="13"/>
      <c r="EJ134" s="13"/>
      <c r="EK134" s="13"/>
      <c r="EL134" s="13"/>
      <c r="EM134" s="13"/>
      <c r="EN134" s="13"/>
      <c r="EO134" s="13"/>
    </row>
    <row r="135" spans="1:145" ht="16.5" customHeight="1">
      <c r="A135" s="14"/>
      <c r="B135" s="13"/>
      <c r="C135" s="13"/>
      <c r="D135" s="13"/>
      <c r="E135" s="13"/>
      <c r="F135" s="13"/>
      <c r="G135" s="13"/>
      <c r="H135" s="13"/>
      <c r="I135" s="27"/>
      <c r="J135" s="27"/>
      <c r="K135" s="27"/>
      <c r="L135" s="27"/>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90"/>
      <c r="AM135" s="13"/>
      <c r="AN135" s="27"/>
      <c r="AO135" s="27"/>
      <c r="AP135" s="27"/>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4"/>
      <c r="EF135" s="13"/>
      <c r="EG135" s="14"/>
      <c r="EH135" s="13"/>
      <c r="EI135" s="13"/>
      <c r="EJ135" s="13"/>
      <c r="EK135" s="13"/>
      <c r="EL135" s="13"/>
      <c r="EM135" s="13"/>
      <c r="EN135" s="13"/>
      <c r="EO135" s="13"/>
    </row>
    <row r="136" spans="1:145" ht="16.5" customHeight="1">
      <c r="A136" s="14"/>
      <c r="B136" s="13"/>
      <c r="C136" s="13"/>
      <c r="D136" s="13"/>
      <c r="E136" s="13"/>
      <c r="F136" s="13"/>
      <c r="G136" s="13"/>
      <c r="H136" s="13"/>
      <c r="I136" s="27"/>
      <c r="J136" s="27"/>
      <c r="K136" s="27"/>
      <c r="L136" s="27"/>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90"/>
      <c r="AM136" s="13"/>
      <c r="AN136" s="27"/>
      <c r="AO136" s="27"/>
      <c r="AP136" s="27"/>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4"/>
      <c r="EF136" s="13"/>
      <c r="EG136" s="14"/>
      <c r="EH136" s="13"/>
      <c r="EI136" s="13"/>
      <c r="EJ136" s="13"/>
      <c r="EK136" s="13"/>
      <c r="EL136" s="13"/>
      <c r="EM136" s="13"/>
      <c r="EN136" s="13"/>
      <c r="EO136" s="13"/>
    </row>
    <row r="137" spans="1:145" ht="16.5" customHeight="1">
      <c r="A137" s="14"/>
      <c r="B137" s="13"/>
      <c r="C137" s="13"/>
      <c r="D137" s="13"/>
      <c r="E137" s="13"/>
      <c r="F137" s="13"/>
      <c r="G137" s="13"/>
      <c r="H137" s="13"/>
      <c r="I137" s="27"/>
      <c r="J137" s="27"/>
      <c r="K137" s="27"/>
      <c r="L137" s="27"/>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90"/>
      <c r="AM137" s="13"/>
      <c r="AN137" s="27"/>
      <c r="AO137" s="27"/>
      <c r="AP137" s="27"/>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4"/>
      <c r="EF137" s="13"/>
      <c r="EG137" s="14"/>
      <c r="EH137" s="13"/>
      <c r="EI137" s="13"/>
      <c r="EJ137" s="13"/>
      <c r="EK137" s="13"/>
      <c r="EL137" s="13"/>
      <c r="EM137" s="13"/>
      <c r="EN137" s="13"/>
      <c r="EO137" s="13"/>
    </row>
    <row r="138" spans="1:145" ht="16.5" customHeight="1">
      <c r="A138" s="14"/>
      <c r="B138" s="13"/>
      <c r="C138" s="13"/>
      <c r="D138" s="13"/>
      <c r="E138" s="13"/>
      <c r="F138" s="13"/>
      <c r="G138" s="13"/>
      <c r="H138" s="13"/>
      <c r="I138" s="27"/>
      <c r="J138" s="27"/>
      <c r="K138" s="27"/>
      <c r="L138" s="27"/>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90"/>
      <c r="AM138" s="13"/>
      <c r="AN138" s="27"/>
      <c r="AO138" s="27"/>
      <c r="AP138" s="27"/>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4"/>
      <c r="EF138" s="13"/>
      <c r="EG138" s="14"/>
      <c r="EH138" s="13"/>
      <c r="EI138" s="13"/>
      <c r="EJ138" s="13"/>
      <c r="EK138" s="13"/>
      <c r="EL138" s="13"/>
      <c r="EM138" s="13"/>
      <c r="EN138" s="13"/>
      <c r="EO138" s="13"/>
    </row>
    <row r="139" spans="1:145" ht="16.5" customHeight="1">
      <c r="A139" s="14"/>
      <c r="B139" s="13"/>
      <c r="C139" s="13"/>
      <c r="D139" s="13"/>
      <c r="E139" s="13"/>
      <c r="F139" s="13"/>
      <c r="G139" s="13"/>
      <c r="H139" s="13"/>
      <c r="I139" s="27"/>
      <c r="J139" s="27"/>
      <c r="K139" s="27"/>
      <c r="L139" s="27"/>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90"/>
      <c r="AM139" s="13"/>
      <c r="AN139" s="27"/>
      <c r="AO139" s="27"/>
      <c r="AP139" s="27"/>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4"/>
      <c r="EF139" s="13"/>
      <c r="EG139" s="14"/>
      <c r="EH139" s="13"/>
      <c r="EI139" s="13"/>
      <c r="EJ139" s="13"/>
      <c r="EK139" s="13"/>
      <c r="EL139" s="13"/>
      <c r="EM139" s="13"/>
      <c r="EN139" s="13"/>
      <c r="EO139" s="13"/>
    </row>
    <row r="140" spans="1:145" ht="16.5" customHeight="1">
      <c r="A140" s="14"/>
      <c r="B140" s="13"/>
      <c r="C140" s="13"/>
      <c r="D140" s="13"/>
      <c r="E140" s="13"/>
      <c r="F140" s="13"/>
      <c r="G140" s="13"/>
      <c r="H140" s="13"/>
      <c r="I140" s="27"/>
      <c r="J140" s="27"/>
      <c r="K140" s="27"/>
      <c r="L140" s="27"/>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90"/>
      <c r="AM140" s="13"/>
      <c r="AN140" s="27"/>
      <c r="AO140" s="27"/>
      <c r="AP140" s="27"/>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4"/>
      <c r="EF140" s="13"/>
      <c r="EG140" s="14"/>
      <c r="EH140" s="13"/>
      <c r="EI140" s="13"/>
      <c r="EJ140" s="13"/>
      <c r="EK140" s="13"/>
      <c r="EL140" s="13"/>
      <c r="EM140" s="13"/>
      <c r="EN140" s="13"/>
      <c r="EO140" s="13"/>
    </row>
    <row r="141" spans="1:145" ht="16.5" customHeight="1">
      <c r="A141" s="14"/>
      <c r="B141" s="13"/>
      <c r="C141" s="13"/>
      <c r="D141" s="13"/>
      <c r="E141" s="13"/>
      <c r="F141" s="13"/>
      <c r="G141" s="13"/>
      <c r="H141" s="13"/>
      <c r="I141" s="27"/>
      <c r="J141" s="27"/>
      <c r="K141" s="27"/>
      <c r="L141" s="27"/>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90"/>
      <c r="AM141" s="13"/>
      <c r="AN141" s="27"/>
      <c r="AO141" s="27"/>
      <c r="AP141" s="27"/>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4"/>
      <c r="EF141" s="13"/>
      <c r="EG141" s="14"/>
      <c r="EH141" s="13"/>
      <c r="EI141" s="13"/>
      <c r="EJ141" s="13"/>
      <c r="EK141" s="13"/>
      <c r="EL141" s="13"/>
      <c r="EM141" s="13"/>
      <c r="EN141" s="13"/>
      <c r="EO141" s="13"/>
    </row>
    <row r="142" spans="1:145" ht="16.5" customHeight="1">
      <c r="A142" s="14"/>
      <c r="B142" s="13"/>
      <c r="C142" s="13"/>
      <c r="D142" s="13"/>
      <c r="E142" s="13"/>
      <c r="F142" s="13"/>
      <c r="G142" s="13"/>
      <c r="H142" s="13"/>
      <c r="I142" s="27"/>
      <c r="J142" s="27"/>
      <c r="K142" s="27"/>
      <c r="L142" s="27"/>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90"/>
      <c r="AM142" s="13"/>
      <c r="AN142" s="27"/>
      <c r="AO142" s="27"/>
      <c r="AP142" s="27"/>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4"/>
      <c r="EF142" s="13"/>
      <c r="EG142" s="14"/>
      <c r="EH142" s="13"/>
      <c r="EI142" s="13"/>
      <c r="EJ142" s="13"/>
      <c r="EK142" s="13"/>
      <c r="EL142" s="13"/>
      <c r="EM142" s="13"/>
      <c r="EN142" s="13"/>
      <c r="EO142" s="13"/>
    </row>
    <row r="143" spans="1:145" ht="16.5" customHeight="1">
      <c r="A143" s="14"/>
      <c r="B143" s="13"/>
      <c r="C143" s="13"/>
      <c r="D143" s="13"/>
      <c r="E143" s="13"/>
      <c r="F143" s="13"/>
      <c r="G143" s="13"/>
      <c r="H143" s="13"/>
      <c r="I143" s="27"/>
      <c r="J143" s="27"/>
      <c r="K143" s="27"/>
      <c r="L143" s="27"/>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90"/>
      <c r="AM143" s="13"/>
      <c r="AN143" s="27"/>
      <c r="AO143" s="27"/>
      <c r="AP143" s="27"/>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4"/>
      <c r="EF143" s="13"/>
      <c r="EG143" s="14"/>
      <c r="EH143" s="13"/>
      <c r="EI143" s="13"/>
      <c r="EJ143" s="13"/>
      <c r="EK143" s="13"/>
      <c r="EL143" s="13"/>
      <c r="EM143" s="13"/>
      <c r="EN143" s="13"/>
      <c r="EO143" s="13"/>
    </row>
    <row r="144" spans="1:145" ht="16.5" customHeight="1">
      <c r="A144" s="14"/>
      <c r="B144" s="13"/>
      <c r="C144" s="13"/>
      <c r="D144" s="13"/>
      <c r="E144" s="13"/>
      <c r="F144" s="13"/>
      <c r="G144" s="13"/>
      <c r="H144" s="13"/>
      <c r="I144" s="27"/>
      <c r="J144" s="27"/>
      <c r="K144" s="27"/>
      <c r="L144" s="27"/>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90"/>
      <c r="AM144" s="13"/>
      <c r="AN144" s="27"/>
      <c r="AO144" s="27"/>
      <c r="AP144" s="27"/>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4"/>
      <c r="EF144" s="13"/>
      <c r="EG144" s="14"/>
      <c r="EH144" s="13"/>
      <c r="EI144" s="13"/>
      <c r="EJ144" s="13"/>
      <c r="EK144" s="13"/>
      <c r="EL144" s="13"/>
      <c r="EM144" s="13"/>
      <c r="EN144" s="13"/>
      <c r="EO144" s="13"/>
    </row>
    <row r="145" spans="1:145" ht="16.5" customHeight="1">
      <c r="A145" s="14"/>
      <c r="B145" s="13"/>
      <c r="C145" s="13"/>
      <c r="D145" s="13"/>
      <c r="E145" s="13"/>
      <c r="F145" s="13"/>
      <c r="G145" s="13"/>
      <c r="H145" s="13"/>
      <c r="I145" s="27"/>
      <c r="J145" s="27"/>
      <c r="K145" s="27"/>
      <c r="L145" s="27"/>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90"/>
      <c r="AM145" s="13"/>
      <c r="AN145" s="27"/>
      <c r="AO145" s="27"/>
      <c r="AP145" s="27"/>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4"/>
      <c r="EF145" s="13"/>
      <c r="EG145" s="14"/>
      <c r="EH145" s="13"/>
      <c r="EI145" s="13"/>
      <c r="EJ145" s="13"/>
      <c r="EK145" s="13"/>
      <c r="EL145" s="13"/>
      <c r="EM145" s="13"/>
      <c r="EN145" s="13"/>
      <c r="EO145" s="13"/>
    </row>
    <row r="146" spans="1:145" ht="16.5" customHeight="1">
      <c r="A146" s="14"/>
      <c r="B146" s="13"/>
      <c r="C146" s="13"/>
      <c r="D146" s="13"/>
      <c r="E146" s="13"/>
      <c r="F146" s="13"/>
      <c r="G146" s="13"/>
      <c r="H146" s="13"/>
      <c r="I146" s="27"/>
      <c r="J146" s="27"/>
      <c r="K146" s="27"/>
      <c r="L146" s="27"/>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90"/>
      <c r="AM146" s="13"/>
      <c r="AN146" s="27"/>
      <c r="AO146" s="27"/>
      <c r="AP146" s="27"/>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4"/>
      <c r="EF146" s="13"/>
      <c r="EG146" s="14"/>
      <c r="EH146" s="13"/>
      <c r="EI146" s="13"/>
      <c r="EJ146" s="13"/>
      <c r="EK146" s="13"/>
      <c r="EL146" s="13"/>
      <c r="EM146" s="13"/>
      <c r="EN146" s="13"/>
      <c r="EO146" s="13"/>
    </row>
    <row r="147" spans="1:145" ht="16.5" customHeight="1">
      <c r="A147" s="14"/>
      <c r="B147" s="13"/>
      <c r="C147" s="13"/>
      <c r="D147" s="13"/>
      <c r="E147" s="13"/>
      <c r="F147" s="13"/>
      <c r="G147" s="13"/>
      <c r="H147" s="13"/>
      <c r="I147" s="27"/>
      <c r="J147" s="27"/>
      <c r="K147" s="27"/>
      <c r="L147" s="27"/>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90"/>
      <c r="AM147" s="13"/>
      <c r="AN147" s="27"/>
      <c r="AO147" s="27"/>
      <c r="AP147" s="27"/>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4"/>
      <c r="EF147" s="13"/>
      <c r="EG147" s="14"/>
      <c r="EH147" s="13"/>
      <c r="EI147" s="13"/>
      <c r="EJ147" s="13"/>
      <c r="EK147" s="13"/>
      <c r="EL147" s="13"/>
      <c r="EM147" s="13"/>
      <c r="EN147" s="13"/>
      <c r="EO147" s="13"/>
    </row>
    <row r="148" spans="1:145" ht="16.5" customHeight="1">
      <c r="A148" s="14"/>
      <c r="B148" s="13"/>
      <c r="C148" s="13"/>
      <c r="D148" s="13"/>
      <c r="E148" s="13"/>
      <c r="F148" s="13"/>
      <c r="G148" s="13"/>
      <c r="H148" s="13"/>
      <c r="I148" s="27"/>
      <c r="J148" s="27"/>
      <c r="K148" s="27"/>
      <c r="L148" s="27"/>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90"/>
      <c r="AM148" s="13"/>
      <c r="AN148" s="27"/>
      <c r="AO148" s="27"/>
      <c r="AP148" s="27"/>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4"/>
      <c r="EF148" s="13"/>
      <c r="EG148" s="14"/>
      <c r="EH148" s="13"/>
      <c r="EI148" s="13"/>
      <c r="EJ148" s="13"/>
      <c r="EK148" s="13"/>
      <c r="EL148" s="13"/>
      <c r="EM148" s="13"/>
      <c r="EN148" s="13"/>
      <c r="EO148" s="13"/>
    </row>
    <row r="149" spans="1:145" ht="16.5" customHeight="1">
      <c r="A149" s="14"/>
      <c r="B149" s="13"/>
      <c r="C149" s="13"/>
      <c r="D149" s="13"/>
      <c r="E149" s="13"/>
      <c r="F149" s="13"/>
      <c r="G149" s="13"/>
      <c r="H149" s="13"/>
      <c r="I149" s="27"/>
      <c r="J149" s="27"/>
      <c r="K149" s="27"/>
      <c r="L149" s="27"/>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90"/>
      <c r="AM149" s="13"/>
      <c r="AN149" s="27"/>
      <c r="AO149" s="27"/>
      <c r="AP149" s="27"/>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4"/>
      <c r="EF149" s="13"/>
      <c r="EG149" s="14"/>
      <c r="EH149" s="13"/>
      <c r="EI149" s="13"/>
      <c r="EJ149" s="13"/>
      <c r="EK149" s="13"/>
      <c r="EL149" s="13"/>
      <c r="EM149" s="13"/>
      <c r="EN149" s="13"/>
      <c r="EO149" s="13"/>
    </row>
    <row r="150" spans="1:145" ht="16.5" customHeight="1">
      <c r="A150" s="14"/>
      <c r="B150" s="13"/>
      <c r="C150" s="13"/>
      <c r="D150" s="13"/>
      <c r="E150" s="13"/>
      <c r="F150" s="13"/>
      <c r="G150" s="13"/>
      <c r="H150" s="13"/>
      <c r="I150" s="27"/>
      <c r="J150" s="27"/>
      <c r="K150" s="27"/>
      <c r="L150" s="27"/>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90"/>
      <c r="AM150" s="13"/>
      <c r="AN150" s="27"/>
      <c r="AO150" s="27"/>
      <c r="AP150" s="27"/>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4"/>
      <c r="EF150" s="13"/>
      <c r="EG150" s="14"/>
      <c r="EH150" s="13"/>
      <c r="EI150" s="13"/>
      <c r="EJ150" s="13"/>
      <c r="EK150" s="13"/>
      <c r="EL150" s="13"/>
      <c r="EM150" s="13"/>
      <c r="EN150" s="13"/>
      <c r="EO150" s="13"/>
    </row>
    <row r="151" spans="1:145" ht="16.5" customHeight="1">
      <c r="A151" s="14"/>
      <c r="B151" s="13"/>
      <c r="C151" s="13"/>
      <c r="D151" s="13"/>
      <c r="E151" s="13"/>
      <c r="F151" s="13"/>
      <c r="G151" s="13"/>
      <c r="H151" s="13"/>
      <c r="I151" s="27"/>
      <c r="J151" s="27"/>
      <c r="K151" s="27"/>
      <c r="L151" s="27"/>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90"/>
      <c r="AM151" s="13"/>
      <c r="AN151" s="27"/>
      <c r="AO151" s="27"/>
      <c r="AP151" s="27"/>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4"/>
      <c r="EF151" s="13"/>
      <c r="EG151" s="14"/>
      <c r="EH151" s="13"/>
      <c r="EI151" s="13"/>
      <c r="EJ151" s="13"/>
      <c r="EK151" s="13"/>
      <c r="EL151" s="13"/>
      <c r="EM151" s="13"/>
      <c r="EN151" s="13"/>
      <c r="EO151" s="13"/>
    </row>
    <row r="152" spans="1:145" ht="16.5" customHeight="1">
      <c r="A152" s="14"/>
      <c r="B152" s="13"/>
      <c r="C152" s="13"/>
      <c r="D152" s="13"/>
      <c r="E152" s="13"/>
      <c r="F152" s="13"/>
      <c r="G152" s="13"/>
      <c r="H152" s="13"/>
      <c r="I152" s="27"/>
      <c r="J152" s="27"/>
      <c r="K152" s="27"/>
      <c r="L152" s="27"/>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90"/>
      <c r="AM152" s="13"/>
      <c r="AN152" s="27"/>
      <c r="AO152" s="27"/>
      <c r="AP152" s="27"/>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4"/>
      <c r="EF152" s="13"/>
      <c r="EG152" s="14"/>
      <c r="EH152" s="13"/>
      <c r="EI152" s="13"/>
      <c r="EJ152" s="13"/>
      <c r="EK152" s="13"/>
      <c r="EL152" s="13"/>
      <c r="EM152" s="13"/>
      <c r="EN152" s="13"/>
      <c r="EO152" s="13"/>
    </row>
    <row r="153" spans="1:145" ht="16.5" customHeight="1">
      <c r="A153" s="14"/>
      <c r="B153" s="13"/>
      <c r="C153" s="13"/>
      <c r="D153" s="13"/>
      <c r="E153" s="13"/>
      <c r="F153" s="13"/>
      <c r="G153" s="13"/>
      <c r="H153" s="13"/>
      <c r="I153" s="27"/>
      <c r="J153" s="27"/>
      <c r="K153" s="27"/>
      <c r="L153" s="27"/>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90"/>
      <c r="AM153" s="13"/>
      <c r="AN153" s="27"/>
      <c r="AO153" s="27"/>
      <c r="AP153" s="27"/>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4"/>
      <c r="EF153" s="13"/>
      <c r="EG153" s="14"/>
      <c r="EH153" s="13"/>
      <c r="EI153" s="13"/>
      <c r="EJ153" s="13"/>
      <c r="EK153" s="13"/>
      <c r="EL153" s="13"/>
      <c r="EM153" s="13"/>
      <c r="EN153" s="13"/>
      <c r="EO153" s="13"/>
    </row>
    <row r="154" spans="1:145" ht="16.5" customHeight="1">
      <c r="A154" s="14"/>
      <c r="B154" s="13"/>
      <c r="C154" s="13"/>
      <c r="D154" s="13"/>
      <c r="E154" s="13"/>
      <c r="F154" s="13"/>
      <c r="G154" s="13"/>
      <c r="H154" s="13"/>
      <c r="I154" s="27"/>
      <c r="J154" s="27"/>
      <c r="K154" s="27"/>
      <c r="L154" s="27"/>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90"/>
      <c r="AM154" s="13"/>
      <c r="AN154" s="27"/>
      <c r="AO154" s="27"/>
      <c r="AP154" s="27"/>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4"/>
      <c r="EF154" s="13"/>
      <c r="EG154" s="14"/>
      <c r="EH154" s="13"/>
      <c r="EI154" s="13"/>
      <c r="EJ154" s="13"/>
      <c r="EK154" s="13"/>
      <c r="EL154" s="13"/>
      <c r="EM154" s="13"/>
      <c r="EN154" s="13"/>
      <c r="EO154" s="13"/>
    </row>
    <row r="155" spans="1:145" ht="16.5" customHeight="1">
      <c r="A155" s="14"/>
      <c r="B155" s="13"/>
      <c r="C155" s="13"/>
      <c r="D155" s="13"/>
      <c r="E155" s="13"/>
      <c r="F155" s="13"/>
      <c r="G155" s="13"/>
      <c r="H155" s="13"/>
      <c r="I155" s="27"/>
      <c r="J155" s="27"/>
      <c r="K155" s="27"/>
      <c r="L155" s="27"/>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90"/>
      <c r="AM155" s="13"/>
      <c r="AN155" s="27"/>
      <c r="AO155" s="27"/>
      <c r="AP155" s="27"/>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4"/>
      <c r="EF155" s="13"/>
      <c r="EG155" s="14"/>
      <c r="EH155" s="13"/>
      <c r="EI155" s="13"/>
      <c r="EJ155" s="13"/>
      <c r="EK155" s="13"/>
      <c r="EL155" s="13"/>
      <c r="EM155" s="13"/>
      <c r="EN155" s="13"/>
      <c r="EO155" s="13"/>
    </row>
    <row r="156" spans="1:145" ht="16.5" customHeight="1">
      <c r="A156" s="14"/>
      <c r="B156" s="13"/>
      <c r="C156" s="13"/>
      <c r="D156" s="13"/>
      <c r="E156" s="13"/>
      <c r="F156" s="13"/>
      <c r="G156" s="13"/>
      <c r="H156" s="13"/>
      <c r="I156" s="27"/>
      <c r="J156" s="27"/>
      <c r="K156" s="27"/>
      <c r="L156" s="27"/>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90"/>
      <c r="AM156" s="13"/>
      <c r="AN156" s="27"/>
      <c r="AO156" s="27"/>
      <c r="AP156" s="27"/>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4"/>
      <c r="EF156" s="13"/>
      <c r="EG156" s="14"/>
      <c r="EH156" s="13"/>
      <c r="EI156" s="13"/>
      <c r="EJ156" s="13"/>
      <c r="EK156" s="13"/>
      <c r="EL156" s="13"/>
      <c r="EM156" s="13"/>
      <c r="EN156" s="13"/>
      <c r="EO156" s="13"/>
    </row>
    <row r="157" spans="1:145" ht="16.5" customHeight="1">
      <c r="A157" s="14"/>
      <c r="B157" s="13"/>
      <c r="C157" s="13"/>
      <c r="D157" s="13"/>
      <c r="E157" s="13"/>
      <c r="F157" s="13"/>
      <c r="G157" s="13"/>
      <c r="H157" s="13"/>
      <c r="I157" s="27"/>
      <c r="J157" s="27"/>
      <c r="K157" s="27"/>
      <c r="L157" s="27"/>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90"/>
      <c r="AM157" s="13"/>
      <c r="AN157" s="27"/>
      <c r="AO157" s="27"/>
      <c r="AP157" s="27"/>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4"/>
      <c r="EF157" s="13"/>
      <c r="EG157" s="14"/>
      <c r="EH157" s="13"/>
      <c r="EI157" s="13"/>
      <c r="EJ157" s="13"/>
      <c r="EK157" s="13"/>
      <c r="EL157" s="13"/>
      <c r="EM157" s="13"/>
      <c r="EN157" s="13"/>
      <c r="EO157" s="13"/>
    </row>
    <row r="158" spans="1:145" ht="16.5" customHeight="1">
      <c r="A158" s="14"/>
      <c r="B158" s="13"/>
      <c r="C158" s="13"/>
      <c r="D158" s="13"/>
      <c r="E158" s="13"/>
      <c r="F158" s="13"/>
      <c r="G158" s="13"/>
      <c r="H158" s="13"/>
      <c r="I158" s="27"/>
      <c r="J158" s="27"/>
      <c r="K158" s="27"/>
      <c r="L158" s="27"/>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90"/>
      <c r="AM158" s="13"/>
      <c r="AN158" s="27"/>
      <c r="AO158" s="27"/>
      <c r="AP158" s="27"/>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4"/>
      <c r="EF158" s="13"/>
      <c r="EG158" s="14"/>
      <c r="EH158" s="13"/>
      <c r="EI158" s="13"/>
      <c r="EJ158" s="13"/>
      <c r="EK158" s="13"/>
      <c r="EL158" s="13"/>
      <c r="EM158" s="13"/>
      <c r="EN158" s="13"/>
      <c r="EO158" s="13"/>
    </row>
    <row r="159" spans="1:145" ht="16.5" customHeight="1">
      <c r="A159" s="14"/>
      <c r="B159" s="13"/>
      <c r="C159" s="13"/>
      <c r="D159" s="13"/>
      <c r="E159" s="13"/>
      <c r="F159" s="13"/>
      <c r="G159" s="13"/>
      <c r="H159" s="13"/>
      <c r="I159" s="27"/>
      <c r="J159" s="27"/>
      <c r="K159" s="27"/>
      <c r="L159" s="27"/>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90"/>
      <c r="AM159" s="13"/>
      <c r="AN159" s="27"/>
      <c r="AO159" s="27"/>
      <c r="AP159" s="27"/>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4"/>
      <c r="EF159" s="13"/>
      <c r="EG159" s="14"/>
      <c r="EH159" s="13"/>
      <c r="EI159" s="13"/>
      <c r="EJ159" s="13"/>
      <c r="EK159" s="13"/>
      <c r="EL159" s="13"/>
      <c r="EM159" s="13"/>
      <c r="EN159" s="13"/>
      <c r="EO159" s="13"/>
    </row>
    <row r="160" spans="1:145" ht="16.5" customHeight="1">
      <c r="A160" s="14"/>
      <c r="B160" s="13"/>
      <c r="C160" s="13"/>
      <c r="D160" s="13"/>
      <c r="E160" s="13"/>
      <c r="F160" s="13"/>
      <c r="G160" s="13"/>
      <c r="H160" s="13"/>
      <c r="I160" s="27"/>
      <c r="J160" s="27"/>
      <c r="K160" s="27"/>
      <c r="L160" s="27"/>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90"/>
      <c r="AM160" s="13"/>
      <c r="AN160" s="27"/>
      <c r="AO160" s="27"/>
      <c r="AP160" s="27"/>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4"/>
      <c r="EF160" s="13"/>
      <c r="EG160" s="14"/>
      <c r="EH160" s="13"/>
      <c r="EI160" s="13"/>
      <c r="EJ160" s="13"/>
      <c r="EK160" s="13"/>
      <c r="EL160" s="13"/>
      <c r="EM160" s="13"/>
      <c r="EN160" s="13"/>
      <c r="EO160" s="13"/>
    </row>
    <row r="161" spans="1:145" ht="16.5" customHeight="1">
      <c r="A161" s="14"/>
      <c r="B161" s="13"/>
      <c r="C161" s="13"/>
      <c r="D161" s="13"/>
      <c r="E161" s="13"/>
      <c r="F161" s="13"/>
      <c r="G161" s="13"/>
      <c r="H161" s="13"/>
      <c r="I161" s="27"/>
      <c r="J161" s="27"/>
      <c r="K161" s="27"/>
      <c r="L161" s="27"/>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90"/>
      <c r="AM161" s="13"/>
      <c r="AN161" s="27"/>
      <c r="AO161" s="27"/>
      <c r="AP161" s="27"/>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4"/>
      <c r="EF161" s="13"/>
      <c r="EG161" s="14"/>
      <c r="EH161" s="13"/>
      <c r="EI161" s="13"/>
      <c r="EJ161" s="13"/>
      <c r="EK161" s="13"/>
      <c r="EL161" s="13"/>
      <c r="EM161" s="13"/>
      <c r="EN161" s="13"/>
      <c r="EO161" s="13"/>
    </row>
    <row r="162" spans="1:145" ht="16.5" customHeight="1">
      <c r="A162" s="14"/>
      <c r="B162" s="13"/>
      <c r="C162" s="13"/>
      <c r="D162" s="13"/>
      <c r="E162" s="13"/>
      <c r="F162" s="13"/>
      <c r="G162" s="13"/>
      <c r="H162" s="13"/>
      <c r="I162" s="27"/>
      <c r="J162" s="27"/>
      <c r="K162" s="27"/>
      <c r="L162" s="27"/>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90"/>
      <c r="AM162" s="13"/>
      <c r="AN162" s="27"/>
      <c r="AO162" s="27"/>
      <c r="AP162" s="27"/>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4"/>
      <c r="EF162" s="13"/>
      <c r="EG162" s="14"/>
      <c r="EH162" s="13"/>
      <c r="EI162" s="13"/>
      <c r="EJ162" s="13"/>
      <c r="EK162" s="13"/>
      <c r="EL162" s="13"/>
      <c r="EM162" s="13"/>
      <c r="EN162" s="13"/>
      <c r="EO162" s="13"/>
    </row>
    <row r="163" spans="1:145" ht="16.5" customHeight="1">
      <c r="A163" s="14"/>
      <c r="B163" s="13"/>
      <c r="C163" s="13"/>
      <c r="D163" s="13"/>
      <c r="E163" s="13"/>
      <c r="F163" s="13"/>
      <c r="G163" s="13"/>
      <c r="H163" s="13"/>
      <c r="I163" s="27"/>
      <c r="J163" s="27"/>
      <c r="K163" s="27"/>
      <c r="L163" s="27"/>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90"/>
      <c r="AM163" s="13"/>
      <c r="AN163" s="27"/>
      <c r="AO163" s="27"/>
      <c r="AP163" s="27"/>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4"/>
      <c r="EF163" s="13"/>
      <c r="EG163" s="14"/>
      <c r="EH163" s="13"/>
      <c r="EI163" s="13"/>
      <c r="EJ163" s="13"/>
      <c r="EK163" s="13"/>
      <c r="EL163" s="13"/>
      <c r="EM163" s="13"/>
      <c r="EN163" s="13"/>
      <c r="EO163" s="13"/>
    </row>
    <row r="164" spans="1:145" ht="16.5" customHeight="1">
      <c r="A164" s="14"/>
      <c r="B164" s="13"/>
      <c r="C164" s="13"/>
      <c r="D164" s="13"/>
      <c r="E164" s="13"/>
      <c r="F164" s="13"/>
      <c r="G164" s="13"/>
      <c r="H164" s="13"/>
      <c r="I164" s="27"/>
      <c r="J164" s="27"/>
      <c r="K164" s="27"/>
      <c r="L164" s="27"/>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90"/>
      <c r="AM164" s="13"/>
      <c r="AN164" s="27"/>
      <c r="AO164" s="27"/>
      <c r="AP164" s="27"/>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4"/>
      <c r="EF164" s="13"/>
      <c r="EG164" s="14"/>
      <c r="EH164" s="13"/>
      <c r="EI164" s="13"/>
      <c r="EJ164" s="13"/>
      <c r="EK164" s="13"/>
      <c r="EL164" s="13"/>
      <c r="EM164" s="13"/>
      <c r="EN164" s="13"/>
      <c r="EO164" s="13"/>
    </row>
    <row r="165" spans="1:145" ht="16.5" customHeight="1">
      <c r="A165" s="14"/>
      <c r="B165" s="13"/>
      <c r="C165" s="13"/>
      <c r="D165" s="13"/>
      <c r="E165" s="13"/>
      <c r="F165" s="13"/>
      <c r="G165" s="13"/>
      <c r="H165" s="13"/>
      <c r="I165" s="27"/>
      <c r="J165" s="27"/>
      <c r="K165" s="27"/>
      <c r="L165" s="27"/>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90"/>
      <c r="AM165" s="13"/>
      <c r="AN165" s="27"/>
      <c r="AO165" s="27"/>
      <c r="AP165" s="27"/>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4"/>
      <c r="EF165" s="13"/>
      <c r="EG165" s="14"/>
      <c r="EH165" s="13"/>
      <c r="EI165" s="13"/>
      <c r="EJ165" s="13"/>
      <c r="EK165" s="13"/>
      <c r="EL165" s="13"/>
      <c r="EM165" s="13"/>
      <c r="EN165" s="13"/>
      <c r="EO165" s="13"/>
    </row>
    <row r="166" spans="1:145" ht="16.5" customHeight="1">
      <c r="A166" s="14"/>
      <c r="B166" s="13"/>
      <c r="C166" s="13"/>
      <c r="D166" s="13"/>
      <c r="E166" s="13"/>
      <c r="F166" s="13"/>
      <c r="G166" s="13"/>
      <c r="H166" s="13"/>
      <c r="I166" s="27"/>
      <c r="J166" s="27"/>
      <c r="K166" s="27"/>
      <c r="L166" s="27"/>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90"/>
      <c r="AM166" s="13"/>
      <c r="AN166" s="27"/>
      <c r="AO166" s="27"/>
      <c r="AP166" s="27"/>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4"/>
      <c r="EF166" s="13"/>
      <c r="EG166" s="14"/>
      <c r="EH166" s="13"/>
      <c r="EI166" s="13"/>
      <c r="EJ166" s="13"/>
      <c r="EK166" s="13"/>
      <c r="EL166" s="13"/>
      <c r="EM166" s="13"/>
      <c r="EN166" s="13"/>
      <c r="EO166" s="13"/>
    </row>
    <row r="167" spans="1:145" ht="16.5" customHeight="1">
      <c r="A167" s="14"/>
      <c r="B167" s="13"/>
      <c r="C167" s="13"/>
      <c r="D167" s="13"/>
      <c r="E167" s="13"/>
      <c r="F167" s="13"/>
      <c r="G167" s="13"/>
      <c r="H167" s="13"/>
      <c r="I167" s="27"/>
      <c r="J167" s="27"/>
      <c r="K167" s="27"/>
      <c r="L167" s="27"/>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90"/>
      <c r="AM167" s="13"/>
      <c r="AN167" s="27"/>
      <c r="AO167" s="27"/>
      <c r="AP167" s="27"/>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4"/>
      <c r="EF167" s="13"/>
      <c r="EG167" s="14"/>
      <c r="EH167" s="13"/>
      <c r="EI167" s="13"/>
      <c r="EJ167" s="13"/>
      <c r="EK167" s="13"/>
      <c r="EL167" s="13"/>
      <c r="EM167" s="13"/>
      <c r="EN167" s="13"/>
      <c r="EO167" s="13"/>
    </row>
    <row r="168" spans="1:145" ht="16.5" customHeight="1">
      <c r="A168" s="14"/>
      <c r="B168" s="13"/>
      <c r="C168" s="13"/>
      <c r="D168" s="13"/>
      <c r="E168" s="13"/>
      <c r="F168" s="13"/>
      <c r="G168" s="13"/>
      <c r="H168" s="13"/>
      <c r="I168" s="27"/>
      <c r="J168" s="27"/>
      <c r="K168" s="27"/>
      <c r="L168" s="27"/>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90"/>
      <c r="AM168" s="13"/>
      <c r="AN168" s="27"/>
      <c r="AO168" s="27"/>
      <c r="AP168" s="27"/>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4"/>
      <c r="EF168" s="13"/>
      <c r="EG168" s="14"/>
      <c r="EH168" s="13"/>
      <c r="EI168" s="13"/>
      <c r="EJ168" s="13"/>
      <c r="EK168" s="13"/>
      <c r="EL168" s="13"/>
      <c r="EM168" s="13"/>
      <c r="EN168" s="13"/>
      <c r="EO168" s="13"/>
    </row>
    <row r="169" spans="1:145" ht="16.5" customHeight="1">
      <c r="A169" s="14"/>
      <c r="B169" s="13"/>
      <c r="C169" s="13"/>
      <c r="D169" s="13"/>
      <c r="E169" s="13"/>
      <c r="F169" s="13"/>
      <c r="G169" s="13"/>
      <c r="H169" s="13"/>
      <c r="I169" s="27"/>
      <c r="J169" s="27"/>
      <c r="K169" s="27"/>
      <c r="L169" s="27"/>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90"/>
      <c r="AM169" s="13"/>
      <c r="AN169" s="27"/>
      <c r="AO169" s="27"/>
      <c r="AP169" s="27"/>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4"/>
      <c r="EF169" s="13"/>
      <c r="EG169" s="14"/>
      <c r="EH169" s="13"/>
      <c r="EI169" s="13"/>
      <c r="EJ169" s="13"/>
      <c r="EK169" s="13"/>
      <c r="EL169" s="13"/>
      <c r="EM169" s="13"/>
      <c r="EN169" s="13"/>
      <c r="EO169" s="13"/>
    </row>
    <row r="170" spans="1:145" ht="16.5" customHeight="1">
      <c r="A170" s="14"/>
      <c r="B170" s="13"/>
      <c r="C170" s="13"/>
      <c r="D170" s="13"/>
      <c r="E170" s="13"/>
      <c r="F170" s="13"/>
      <c r="G170" s="13"/>
      <c r="H170" s="13"/>
      <c r="I170" s="27"/>
      <c r="J170" s="27"/>
      <c r="K170" s="27"/>
      <c r="L170" s="27"/>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90"/>
      <c r="AM170" s="13"/>
      <c r="AN170" s="27"/>
      <c r="AO170" s="27"/>
      <c r="AP170" s="27"/>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4"/>
      <c r="EF170" s="13"/>
      <c r="EG170" s="14"/>
      <c r="EH170" s="13"/>
      <c r="EI170" s="13"/>
      <c r="EJ170" s="13"/>
      <c r="EK170" s="13"/>
      <c r="EL170" s="13"/>
      <c r="EM170" s="13"/>
      <c r="EN170" s="13"/>
      <c r="EO170" s="13"/>
    </row>
    <row r="171" spans="1:145" ht="16.5" customHeight="1">
      <c r="A171" s="14"/>
      <c r="B171" s="13"/>
      <c r="C171" s="13"/>
      <c r="D171" s="13"/>
      <c r="E171" s="13"/>
      <c r="F171" s="13"/>
      <c r="G171" s="13"/>
      <c r="H171" s="13"/>
      <c r="I171" s="27"/>
      <c r="J171" s="27"/>
      <c r="K171" s="27"/>
      <c r="L171" s="27"/>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90"/>
      <c r="AM171" s="13"/>
      <c r="AN171" s="27"/>
      <c r="AO171" s="27"/>
      <c r="AP171" s="27"/>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4"/>
      <c r="EF171" s="13"/>
      <c r="EG171" s="14"/>
      <c r="EH171" s="13"/>
      <c r="EI171" s="13"/>
      <c r="EJ171" s="13"/>
      <c r="EK171" s="13"/>
      <c r="EL171" s="13"/>
      <c r="EM171" s="13"/>
      <c r="EN171" s="13"/>
      <c r="EO171" s="13"/>
    </row>
    <row r="172" spans="1:145" ht="16.5" customHeight="1">
      <c r="A172" s="14"/>
      <c r="B172" s="13"/>
      <c r="C172" s="13"/>
      <c r="D172" s="13"/>
      <c r="E172" s="13"/>
      <c r="F172" s="13"/>
      <c r="G172" s="13"/>
      <c r="H172" s="13"/>
      <c r="I172" s="27"/>
      <c r="J172" s="27"/>
      <c r="K172" s="27"/>
      <c r="L172" s="27"/>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90"/>
      <c r="AM172" s="13"/>
      <c r="AN172" s="27"/>
      <c r="AO172" s="27"/>
      <c r="AP172" s="27"/>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4"/>
      <c r="EF172" s="13"/>
      <c r="EG172" s="14"/>
      <c r="EH172" s="13"/>
      <c r="EI172" s="13"/>
      <c r="EJ172" s="13"/>
      <c r="EK172" s="13"/>
      <c r="EL172" s="13"/>
      <c r="EM172" s="13"/>
      <c r="EN172" s="13"/>
      <c r="EO172" s="13"/>
    </row>
    <row r="173" spans="1:145" ht="16.5" customHeight="1">
      <c r="A173" s="14"/>
      <c r="B173" s="13"/>
      <c r="C173" s="13"/>
      <c r="D173" s="13"/>
      <c r="E173" s="13"/>
      <c r="F173" s="13"/>
      <c r="G173" s="13"/>
      <c r="H173" s="13"/>
      <c r="I173" s="27"/>
      <c r="J173" s="27"/>
      <c r="K173" s="27"/>
      <c r="L173" s="27"/>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90"/>
      <c r="AM173" s="13"/>
      <c r="AN173" s="27"/>
      <c r="AO173" s="27"/>
      <c r="AP173" s="27"/>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4"/>
      <c r="EF173" s="13"/>
      <c r="EG173" s="14"/>
      <c r="EH173" s="13"/>
      <c r="EI173" s="13"/>
      <c r="EJ173" s="13"/>
      <c r="EK173" s="13"/>
      <c r="EL173" s="13"/>
      <c r="EM173" s="13"/>
      <c r="EN173" s="13"/>
      <c r="EO173" s="13"/>
    </row>
    <row r="174" spans="1:145" ht="16.5" customHeight="1">
      <c r="A174" s="14"/>
      <c r="B174" s="13"/>
      <c r="C174" s="13"/>
      <c r="D174" s="13"/>
      <c r="E174" s="13"/>
      <c r="F174" s="13"/>
      <c r="G174" s="13"/>
      <c r="H174" s="13"/>
      <c r="I174" s="27"/>
      <c r="J174" s="27"/>
      <c r="K174" s="27"/>
      <c r="L174" s="27"/>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90"/>
      <c r="AM174" s="13"/>
      <c r="AN174" s="27"/>
      <c r="AO174" s="27"/>
      <c r="AP174" s="27"/>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4"/>
      <c r="EF174" s="13"/>
      <c r="EG174" s="14"/>
      <c r="EH174" s="13"/>
      <c r="EI174" s="13"/>
      <c r="EJ174" s="13"/>
      <c r="EK174" s="13"/>
      <c r="EL174" s="13"/>
      <c r="EM174" s="13"/>
      <c r="EN174" s="13"/>
      <c r="EO174" s="13"/>
    </row>
    <row r="175" spans="1:145" ht="16.5" customHeight="1">
      <c r="A175" s="14"/>
      <c r="B175" s="13"/>
      <c r="C175" s="13"/>
      <c r="D175" s="13"/>
      <c r="E175" s="13"/>
      <c r="F175" s="13"/>
      <c r="G175" s="13"/>
      <c r="H175" s="13"/>
      <c r="I175" s="27"/>
      <c r="J175" s="27"/>
      <c r="K175" s="27"/>
      <c r="L175" s="27"/>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90"/>
      <c r="AM175" s="13"/>
      <c r="AN175" s="27"/>
      <c r="AO175" s="27"/>
      <c r="AP175" s="27"/>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4"/>
      <c r="EF175" s="13"/>
      <c r="EG175" s="14"/>
      <c r="EH175" s="13"/>
      <c r="EI175" s="13"/>
      <c r="EJ175" s="13"/>
      <c r="EK175" s="13"/>
      <c r="EL175" s="13"/>
      <c r="EM175" s="13"/>
      <c r="EN175" s="13"/>
      <c r="EO175" s="13"/>
    </row>
    <row r="176" spans="1:145" ht="16.5" customHeight="1">
      <c r="A176" s="14"/>
      <c r="B176" s="13"/>
      <c r="C176" s="13"/>
      <c r="D176" s="13"/>
      <c r="E176" s="13"/>
      <c r="F176" s="13"/>
      <c r="G176" s="13"/>
      <c r="H176" s="13"/>
      <c r="I176" s="27"/>
      <c r="J176" s="27"/>
      <c r="K176" s="27"/>
      <c r="L176" s="27"/>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90"/>
      <c r="AM176" s="13"/>
      <c r="AN176" s="27"/>
      <c r="AO176" s="27"/>
      <c r="AP176" s="27"/>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4"/>
      <c r="EF176" s="13"/>
      <c r="EG176" s="14"/>
      <c r="EH176" s="13"/>
      <c r="EI176" s="13"/>
      <c r="EJ176" s="13"/>
      <c r="EK176" s="13"/>
      <c r="EL176" s="13"/>
      <c r="EM176" s="13"/>
      <c r="EN176" s="13"/>
      <c r="EO176" s="13"/>
    </row>
    <row r="177" spans="1:145" ht="16.5" customHeight="1">
      <c r="A177" s="14"/>
      <c r="B177" s="13"/>
      <c r="C177" s="13"/>
      <c r="D177" s="13"/>
      <c r="E177" s="13"/>
      <c r="F177" s="13"/>
      <c r="G177" s="13"/>
      <c r="H177" s="13"/>
      <c r="I177" s="27"/>
      <c r="J177" s="27"/>
      <c r="K177" s="27"/>
      <c r="L177" s="27"/>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90"/>
      <c r="AM177" s="13"/>
      <c r="AN177" s="27"/>
      <c r="AO177" s="27"/>
      <c r="AP177" s="27"/>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4"/>
      <c r="EF177" s="13"/>
      <c r="EG177" s="14"/>
      <c r="EH177" s="13"/>
      <c r="EI177" s="13"/>
      <c r="EJ177" s="13"/>
      <c r="EK177" s="13"/>
      <c r="EL177" s="13"/>
      <c r="EM177" s="13"/>
      <c r="EN177" s="13"/>
      <c r="EO177" s="13"/>
    </row>
    <row r="178" spans="1:145" ht="16.5" customHeight="1">
      <c r="A178" s="14"/>
      <c r="B178" s="13"/>
      <c r="C178" s="13"/>
      <c r="D178" s="13"/>
      <c r="E178" s="13"/>
      <c r="F178" s="13"/>
      <c r="G178" s="13"/>
      <c r="H178" s="13"/>
      <c r="I178" s="27"/>
      <c r="J178" s="27"/>
      <c r="K178" s="27"/>
      <c r="L178" s="27"/>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90"/>
      <c r="AM178" s="13"/>
      <c r="AN178" s="27"/>
      <c r="AO178" s="27"/>
      <c r="AP178" s="27"/>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4"/>
      <c r="EF178" s="13"/>
      <c r="EG178" s="14"/>
      <c r="EH178" s="13"/>
      <c r="EI178" s="13"/>
      <c r="EJ178" s="13"/>
      <c r="EK178" s="13"/>
      <c r="EL178" s="13"/>
      <c r="EM178" s="13"/>
      <c r="EN178" s="13"/>
      <c r="EO178" s="13"/>
    </row>
    <row r="179" spans="1:145" ht="16.5" customHeight="1">
      <c r="A179" s="14"/>
      <c r="B179" s="13"/>
      <c r="C179" s="13"/>
      <c r="D179" s="13"/>
      <c r="E179" s="13"/>
      <c r="F179" s="13"/>
      <c r="G179" s="13"/>
      <c r="H179" s="13"/>
      <c r="I179" s="27"/>
      <c r="J179" s="27"/>
      <c r="K179" s="27"/>
      <c r="L179" s="27"/>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90"/>
      <c r="AM179" s="13"/>
      <c r="AN179" s="27"/>
      <c r="AO179" s="27"/>
      <c r="AP179" s="27"/>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4"/>
      <c r="EF179" s="13"/>
      <c r="EG179" s="14"/>
      <c r="EH179" s="13"/>
      <c r="EI179" s="13"/>
      <c r="EJ179" s="13"/>
      <c r="EK179" s="13"/>
      <c r="EL179" s="13"/>
      <c r="EM179" s="13"/>
      <c r="EN179" s="13"/>
      <c r="EO179" s="13"/>
    </row>
    <row r="180" spans="1:145" ht="16.5" customHeight="1">
      <c r="A180" s="14"/>
      <c r="B180" s="13"/>
      <c r="C180" s="13"/>
      <c r="D180" s="13"/>
      <c r="E180" s="13"/>
      <c r="F180" s="13"/>
      <c r="G180" s="13"/>
      <c r="H180" s="13"/>
      <c r="I180" s="27"/>
      <c r="J180" s="27"/>
      <c r="K180" s="27"/>
      <c r="L180" s="27"/>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90"/>
      <c r="AM180" s="13"/>
      <c r="AN180" s="27"/>
      <c r="AO180" s="27"/>
      <c r="AP180" s="27"/>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4"/>
      <c r="EF180" s="13"/>
      <c r="EG180" s="14"/>
      <c r="EH180" s="13"/>
      <c r="EI180" s="13"/>
      <c r="EJ180" s="13"/>
      <c r="EK180" s="13"/>
      <c r="EL180" s="13"/>
      <c r="EM180" s="13"/>
      <c r="EN180" s="13"/>
      <c r="EO180" s="13"/>
    </row>
    <row r="181" spans="1:145" ht="16.5" customHeight="1">
      <c r="A181" s="14"/>
      <c r="B181" s="13"/>
      <c r="C181" s="13"/>
      <c r="D181" s="13"/>
      <c r="E181" s="13"/>
      <c r="F181" s="13"/>
      <c r="G181" s="13"/>
      <c r="H181" s="13"/>
      <c r="I181" s="27"/>
      <c r="J181" s="27"/>
      <c r="K181" s="27"/>
      <c r="L181" s="27"/>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90"/>
      <c r="AM181" s="13"/>
      <c r="AN181" s="27"/>
      <c r="AO181" s="27"/>
      <c r="AP181" s="27"/>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4"/>
      <c r="EF181" s="13"/>
      <c r="EG181" s="14"/>
      <c r="EH181" s="13"/>
      <c r="EI181" s="13"/>
      <c r="EJ181" s="13"/>
      <c r="EK181" s="13"/>
      <c r="EL181" s="13"/>
      <c r="EM181" s="13"/>
      <c r="EN181" s="13"/>
      <c r="EO181" s="13"/>
    </row>
    <row r="182" spans="1:145" ht="16.5" customHeight="1">
      <c r="A182" s="14"/>
      <c r="B182" s="13"/>
      <c r="C182" s="13"/>
      <c r="D182" s="13"/>
      <c r="E182" s="13"/>
      <c r="F182" s="13"/>
      <c r="G182" s="13"/>
      <c r="H182" s="13"/>
      <c r="I182" s="27"/>
      <c r="J182" s="27"/>
      <c r="K182" s="27"/>
      <c r="L182" s="27"/>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90"/>
      <c r="AM182" s="13"/>
      <c r="AN182" s="27"/>
      <c r="AO182" s="27"/>
      <c r="AP182" s="27"/>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4"/>
      <c r="EF182" s="13"/>
      <c r="EG182" s="14"/>
      <c r="EH182" s="13"/>
      <c r="EI182" s="13"/>
      <c r="EJ182" s="13"/>
      <c r="EK182" s="13"/>
      <c r="EL182" s="13"/>
      <c r="EM182" s="13"/>
      <c r="EN182" s="13"/>
      <c r="EO182" s="13"/>
    </row>
    <row r="183" spans="1:145" ht="16.5" customHeight="1">
      <c r="A183" s="14"/>
      <c r="B183" s="13"/>
      <c r="C183" s="13"/>
      <c r="D183" s="13"/>
      <c r="E183" s="13"/>
      <c r="F183" s="13"/>
      <c r="G183" s="13"/>
      <c r="H183" s="13"/>
      <c r="I183" s="27"/>
      <c r="J183" s="27"/>
      <c r="K183" s="27"/>
      <c r="L183" s="27"/>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90"/>
      <c r="AM183" s="13"/>
      <c r="AN183" s="27"/>
      <c r="AO183" s="27"/>
      <c r="AP183" s="27"/>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4"/>
      <c r="EF183" s="13"/>
      <c r="EG183" s="14"/>
      <c r="EH183" s="13"/>
      <c r="EI183" s="13"/>
      <c r="EJ183" s="13"/>
      <c r="EK183" s="13"/>
      <c r="EL183" s="13"/>
      <c r="EM183" s="13"/>
      <c r="EN183" s="13"/>
      <c r="EO183" s="13"/>
    </row>
    <row r="184" spans="1:145" ht="16.5" customHeight="1">
      <c r="A184" s="14"/>
      <c r="B184" s="13"/>
      <c r="C184" s="13"/>
      <c r="D184" s="13"/>
      <c r="E184" s="13"/>
      <c r="F184" s="13"/>
      <c r="G184" s="13"/>
      <c r="H184" s="13"/>
      <c r="I184" s="27"/>
      <c r="J184" s="27"/>
      <c r="K184" s="27"/>
      <c r="L184" s="27"/>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90"/>
      <c r="AM184" s="13"/>
      <c r="AN184" s="27"/>
      <c r="AO184" s="27"/>
      <c r="AP184" s="27"/>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4"/>
      <c r="EF184" s="13"/>
      <c r="EG184" s="14"/>
      <c r="EH184" s="13"/>
      <c r="EI184" s="13"/>
      <c r="EJ184" s="13"/>
      <c r="EK184" s="13"/>
      <c r="EL184" s="13"/>
      <c r="EM184" s="13"/>
      <c r="EN184" s="13"/>
      <c r="EO184" s="13"/>
    </row>
    <row r="185" spans="1:145" ht="16.5" customHeight="1">
      <c r="A185" s="14"/>
      <c r="B185" s="13"/>
      <c r="C185" s="13"/>
      <c r="D185" s="13"/>
      <c r="E185" s="13"/>
      <c r="F185" s="13"/>
      <c r="G185" s="13"/>
      <c r="H185" s="13"/>
      <c r="I185" s="27"/>
      <c r="J185" s="27"/>
      <c r="K185" s="27"/>
      <c r="L185" s="27"/>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90"/>
      <c r="AM185" s="13"/>
      <c r="AN185" s="27"/>
      <c r="AO185" s="27"/>
      <c r="AP185" s="27"/>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4"/>
      <c r="EF185" s="13"/>
      <c r="EG185" s="14"/>
      <c r="EH185" s="13"/>
      <c r="EI185" s="13"/>
      <c r="EJ185" s="13"/>
      <c r="EK185" s="13"/>
      <c r="EL185" s="13"/>
      <c r="EM185" s="13"/>
      <c r="EN185" s="13"/>
      <c r="EO185" s="13"/>
    </row>
    <row r="186" spans="1:145" ht="16.5" customHeight="1">
      <c r="A186" s="14"/>
      <c r="B186" s="13"/>
      <c r="C186" s="13"/>
      <c r="D186" s="13"/>
      <c r="E186" s="13"/>
      <c r="F186" s="13"/>
      <c r="G186" s="13"/>
      <c r="H186" s="13"/>
      <c r="I186" s="27"/>
      <c r="J186" s="27"/>
      <c r="K186" s="27"/>
      <c r="L186" s="27"/>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90"/>
      <c r="AM186" s="13"/>
      <c r="AN186" s="27"/>
      <c r="AO186" s="27"/>
      <c r="AP186" s="27"/>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4"/>
      <c r="EF186" s="13"/>
      <c r="EG186" s="14"/>
      <c r="EH186" s="13"/>
      <c r="EI186" s="13"/>
      <c r="EJ186" s="13"/>
      <c r="EK186" s="13"/>
      <c r="EL186" s="13"/>
      <c r="EM186" s="13"/>
      <c r="EN186" s="13"/>
      <c r="EO186" s="13"/>
    </row>
    <row r="187" spans="1:145" ht="16.5" customHeight="1">
      <c r="A187" s="14"/>
      <c r="B187" s="13"/>
      <c r="C187" s="13"/>
      <c r="D187" s="13"/>
      <c r="E187" s="13"/>
      <c r="F187" s="13"/>
      <c r="G187" s="13"/>
      <c r="H187" s="13"/>
      <c r="I187" s="27"/>
      <c r="J187" s="27"/>
      <c r="K187" s="27"/>
      <c r="L187" s="27"/>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90"/>
      <c r="AM187" s="13"/>
      <c r="AN187" s="27"/>
      <c r="AO187" s="27"/>
      <c r="AP187" s="27"/>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4"/>
      <c r="EF187" s="13"/>
      <c r="EG187" s="14"/>
      <c r="EH187" s="13"/>
      <c r="EI187" s="13"/>
      <c r="EJ187" s="13"/>
      <c r="EK187" s="13"/>
      <c r="EL187" s="13"/>
      <c r="EM187" s="13"/>
      <c r="EN187" s="13"/>
      <c r="EO187" s="13"/>
    </row>
    <row r="188" spans="1:145" ht="16.5" customHeight="1">
      <c r="A188" s="14"/>
      <c r="B188" s="13"/>
      <c r="C188" s="13"/>
      <c r="D188" s="13"/>
      <c r="E188" s="13"/>
      <c r="F188" s="13"/>
      <c r="G188" s="13"/>
      <c r="H188" s="13"/>
      <c r="I188" s="27"/>
      <c r="J188" s="27"/>
      <c r="K188" s="27"/>
      <c r="L188" s="27"/>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90"/>
      <c r="AM188" s="13"/>
      <c r="AN188" s="27"/>
      <c r="AO188" s="27"/>
      <c r="AP188" s="27"/>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4"/>
      <c r="EF188" s="13"/>
      <c r="EG188" s="14"/>
      <c r="EH188" s="13"/>
      <c r="EI188" s="13"/>
      <c r="EJ188" s="13"/>
      <c r="EK188" s="13"/>
      <c r="EL188" s="13"/>
      <c r="EM188" s="13"/>
      <c r="EN188" s="13"/>
      <c r="EO188" s="13"/>
    </row>
    <row r="189" spans="1:145" ht="16.5" customHeight="1">
      <c r="A189" s="14"/>
      <c r="B189" s="13"/>
      <c r="C189" s="13"/>
      <c r="D189" s="13"/>
      <c r="E189" s="13"/>
      <c r="F189" s="13"/>
      <c r="G189" s="13"/>
      <c r="H189" s="13"/>
      <c r="I189" s="27"/>
      <c r="J189" s="27"/>
      <c r="K189" s="27"/>
      <c r="L189" s="27"/>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90"/>
      <c r="AM189" s="13"/>
      <c r="AN189" s="27"/>
      <c r="AO189" s="27"/>
      <c r="AP189" s="27"/>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4"/>
      <c r="EF189" s="13"/>
      <c r="EG189" s="14"/>
      <c r="EH189" s="13"/>
      <c r="EI189" s="13"/>
      <c r="EJ189" s="13"/>
      <c r="EK189" s="13"/>
      <c r="EL189" s="13"/>
      <c r="EM189" s="13"/>
      <c r="EN189" s="13"/>
      <c r="EO189" s="13"/>
    </row>
    <row r="190" spans="1:145" ht="16.5" customHeight="1">
      <c r="A190" s="14"/>
      <c r="B190" s="13"/>
      <c r="C190" s="13"/>
      <c r="D190" s="13"/>
      <c r="E190" s="13"/>
      <c r="F190" s="13"/>
      <c r="G190" s="13"/>
      <c r="H190" s="13"/>
      <c r="I190" s="27"/>
      <c r="J190" s="27"/>
      <c r="K190" s="27"/>
      <c r="L190" s="27"/>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90"/>
      <c r="AM190" s="13"/>
      <c r="AN190" s="27"/>
      <c r="AO190" s="27"/>
      <c r="AP190" s="27"/>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4"/>
      <c r="EF190" s="13"/>
      <c r="EG190" s="14"/>
      <c r="EH190" s="13"/>
      <c r="EI190" s="13"/>
      <c r="EJ190" s="13"/>
      <c r="EK190" s="13"/>
      <c r="EL190" s="13"/>
      <c r="EM190" s="13"/>
      <c r="EN190" s="13"/>
      <c r="EO190" s="13"/>
    </row>
    <row r="191" spans="1:145" ht="16.5" customHeight="1">
      <c r="A191" s="14"/>
      <c r="B191" s="13"/>
      <c r="C191" s="13"/>
      <c r="D191" s="13"/>
      <c r="E191" s="13"/>
      <c r="F191" s="13"/>
      <c r="G191" s="13"/>
      <c r="H191" s="13"/>
      <c r="I191" s="27"/>
      <c r="J191" s="27"/>
      <c r="K191" s="27"/>
      <c r="L191" s="27"/>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90"/>
      <c r="AM191" s="13"/>
      <c r="AN191" s="27"/>
      <c r="AO191" s="27"/>
      <c r="AP191" s="27"/>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4"/>
      <c r="EF191" s="13"/>
      <c r="EG191" s="14"/>
      <c r="EH191" s="13"/>
      <c r="EI191" s="13"/>
      <c r="EJ191" s="13"/>
      <c r="EK191" s="13"/>
      <c r="EL191" s="13"/>
      <c r="EM191" s="13"/>
      <c r="EN191" s="13"/>
      <c r="EO191" s="13"/>
    </row>
    <row r="192" spans="1:145" ht="16.5" customHeight="1">
      <c r="A192" s="14"/>
      <c r="B192" s="13"/>
      <c r="C192" s="13"/>
      <c r="D192" s="13"/>
      <c r="E192" s="13"/>
      <c r="F192" s="13"/>
      <c r="G192" s="13"/>
      <c r="H192" s="13"/>
      <c r="I192" s="27"/>
      <c r="J192" s="27"/>
      <c r="K192" s="27"/>
      <c r="L192" s="27"/>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90"/>
      <c r="AM192" s="13"/>
      <c r="AN192" s="27"/>
      <c r="AO192" s="27"/>
      <c r="AP192" s="27"/>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4"/>
      <c r="EF192" s="13"/>
      <c r="EG192" s="14"/>
      <c r="EH192" s="13"/>
      <c r="EI192" s="13"/>
      <c r="EJ192" s="13"/>
      <c r="EK192" s="13"/>
      <c r="EL192" s="13"/>
      <c r="EM192" s="13"/>
      <c r="EN192" s="13"/>
      <c r="EO192" s="13"/>
    </row>
    <row r="193" spans="1:145" ht="16.5" customHeight="1">
      <c r="A193" s="14"/>
      <c r="B193" s="13"/>
      <c r="C193" s="13"/>
      <c r="D193" s="13"/>
      <c r="E193" s="13"/>
      <c r="F193" s="13"/>
      <c r="G193" s="13"/>
      <c r="H193" s="13"/>
      <c r="I193" s="27"/>
      <c r="J193" s="27"/>
      <c r="K193" s="27"/>
      <c r="L193" s="27"/>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90"/>
      <c r="AM193" s="13"/>
      <c r="AN193" s="27"/>
      <c r="AO193" s="27"/>
      <c r="AP193" s="27"/>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4"/>
      <c r="EF193" s="13"/>
      <c r="EG193" s="14"/>
      <c r="EH193" s="13"/>
      <c r="EI193" s="13"/>
      <c r="EJ193" s="13"/>
      <c r="EK193" s="13"/>
      <c r="EL193" s="13"/>
      <c r="EM193" s="13"/>
      <c r="EN193" s="13"/>
      <c r="EO193" s="13"/>
    </row>
    <row r="194" spans="1:145" ht="16.5" customHeight="1">
      <c r="A194" s="14"/>
      <c r="B194" s="13"/>
      <c r="C194" s="13"/>
      <c r="D194" s="13"/>
      <c r="E194" s="13"/>
      <c r="F194" s="13"/>
      <c r="G194" s="13"/>
      <c r="H194" s="13"/>
      <c r="I194" s="27"/>
      <c r="J194" s="27"/>
      <c r="K194" s="27"/>
      <c r="L194" s="27"/>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90"/>
      <c r="AM194" s="13"/>
      <c r="AN194" s="27"/>
      <c r="AO194" s="27"/>
      <c r="AP194" s="27"/>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4"/>
      <c r="EF194" s="13"/>
      <c r="EG194" s="14"/>
      <c r="EH194" s="13"/>
      <c r="EI194" s="13"/>
      <c r="EJ194" s="13"/>
      <c r="EK194" s="13"/>
      <c r="EL194" s="13"/>
      <c r="EM194" s="13"/>
      <c r="EN194" s="13"/>
      <c r="EO194" s="13"/>
    </row>
    <row r="195" spans="1:145" ht="16.5" customHeight="1">
      <c r="A195" s="14"/>
      <c r="B195" s="13"/>
      <c r="C195" s="13"/>
      <c r="D195" s="13"/>
      <c r="E195" s="13"/>
      <c r="F195" s="13"/>
      <c r="G195" s="13"/>
      <c r="H195" s="13"/>
      <c r="I195" s="27"/>
      <c r="J195" s="27"/>
      <c r="K195" s="27"/>
      <c r="L195" s="27"/>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90"/>
      <c r="AM195" s="13"/>
      <c r="AN195" s="27"/>
      <c r="AO195" s="27"/>
      <c r="AP195" s="27"/>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4"/>
      <c r="EF195" s="13"/>
      <c r="EG195" s="14"/>
      <c r="EH195" s="13"/>
      <c r="EI195" s="13"/>
      <c r="EJ195" s="13"/>
      <c r="EK195" s="13"/>
      <c r="EL195" s="13"/>
      <c r="EM195" s="13"/>
      <c r="EN195" s="13"/>
      <c r="EO195" s="13"/>
    </row>
    <row r="196" spans="1:145" ht="16.5" customHeight="1">
      <c r="A196" s="14"/>
      <c r="B196" s="13"/>
      <c r="C196" s="13"/>
      <c r="D196" s="13"/>
      <c r="E196" s="13"/>
      <c r="F196" s="13"/>
      <c r="G196" s="13"/>
      <c r="H196" s="13"/>
      <c r="I196" s="27"/>
      <c r="J196" s="27"/>
      <c r="K196" s="27"/>
      <c r="L196" s="27"/>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90"/>
      <c r="AM196" s="13"/>
      <c r="AN196" s="27"/>
      <c r="AO196" s="27"/>
      <c r="AP196" s="27"/>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4"/>
      <c r="EF196" s="13"/>
      <c r="EG196" s="14"/>
      <c r="EH196" s="13"/>
      <c r="EI196" s="13"/>
      <c r="EJ196" s="13"/>
      <c r="EK196" s="13"/>
      <c r="EL196" s="13"/>
      <c r="EM196" s="13"/>
      <c r="EN196" s="13"/>
      <c r="EO196" s="13"/>
    </row>
    <row r="197" spans="1:145" ht="16.5" customHeight="1">
      <c r="A197" s="14"/>
      <c r="B197" s="13"/>
      <c r="C197" s="13"/>
      <c r="D197" s="13"/>
      <c r="E197" s="13"/>
      <c r="F197" s="13"/>
      <c r="G197" s="13"/>
      <c r="H197" s="13"/>
      <c r="I197" s="27"/>
      <c r="J197" s="27"/>
      <c r="K197" s="27"/>
      <c r="L197" s="27"/>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90"/>
      <c r="AM197" s="13"/>
      <c r="AN197" s="27"/>
      <c r="AO197" s="27"/>
      <c r="AP197" s="27"/>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4"/>
      <c r="EF197" s="13"/>
      <c r="EG197" s="14"/>
      <c r="EH197" s="13"/>
      <c r="EI197" s="13"/>
      <c r="EJ197" s="13"/>
      <c r="EK197" s="13"/>
      <c r="EL197" s="13"/>
      <c r="EM197" s="13"/>
      <c r="EN197" s="13"/>
      <c r="EO197" s="13"/>
    </row>
    <row r="198" spans="1:145" ht="16.5" customHeight="1">
      <c r="A198" s="14"/>
      <c r="B198" s="13"/>
      <c r="C198" s="13"/>
      <c r="D198" s="13"/>
      <c r="E198" s="13"/>
      <c r="F198" s="13"/>
      <c r="G198" s="13"/>
      <c r="H198" s="13"/>
      <c r="I198" s="27"/>
      <c r="J198" s="27"/>
      <c r="K198" s="27"/>
      <c r="L198" s="27"/>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90"/>
      <c r="AM198" s="13"/>
      <c r="AN198" s="27"/>
      <c r="AO198" s="27"/>
      <c r="AP198" s="27"/>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4"/>
      <c r="EF198" s="13"/>
      <c r="EG198" s="14"/>
      <c r="EH198" s="13"/>
      <c r="EI198" s="13"/>
      <c r="EJ198" s="13"/>
      <c r="EK198" s="13"/>
      <c r="EL198" s="13"/>
      <c r="EM198" s="13"/>
      <c r="EN198" s="13"/>
      <c r="EO198" s="13"/>
    </row>
    <row r="199" spans="1:145" ht="16.5" customHeight="1">
      <c r="A199" s="14"/>
      <c r="B199" s="13"/>
      <c r="C199" s="13"/>
      <c r="D199" s="13"/>
      <c r="E199" s="13"/>
      <c r="F199" s="13"/>
      <c r="G199" s="13"/>
      <c r="H199" s="13"/>
      <c r="I199" s="27"/>
      <c r="J199" s="27"/>
      <c r="K199" s="27"/>
      <c r="L199" s="27"/>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90"/>
      <c r="AM199" s="13"/>
      <c r="AN199" s="27"/>
      <c r="AO199" s="27"/>
      <c r="AP199" s="27"/>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4"/>
      <c r="EF199" s="13"/>
      <c r="EG199" s="14"/>
      <c r="EH199" s="13"/>
      <c r="EI199" s="13"/>
      <c r="EJ199" s="13"/>
      <c r="EK199" s="13"/>
      <c r="EL199" s="13"/>
      <c r="EM199" s="13"/>
      <c r="EN199" s="13"/>
      <c r="EO199" s="13"/>
    </row>
    <row r="200" spans="1:145" ht="16.5" customHeight="1">
      <c r="A200" s="14"/>
      <c r="B200" s="13"/>
      <c r="C200" s="13"/>
      <c r="D200" s="13"/>
      <c r="E200" s="13"/>
      <c r="F200" s="13"/>
      <c r="G200" s="13"/>
      <c r="H200" s="13"/>
      <c r="I200" s="27"/>
      <c r="J200" s="27"/>
      <c r="K200" s="27"/>
      <c r="L200" s="27"/>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90"/>
      <c r="AM200" s="13"/>
      <c r="AN200" s="27"/>
      <c r="AO200" s="27"/>
      <c r="AP200" s="27"/>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4"/>
      <c r="EF200" s="13"/>
      <c r="EG200" s="14"/>
      <c r="EH200" s="13"/>
      <c r="EI200" s="13"/>
      <c r="EJ200" s="13"/>
      <c r="EK200" s="13"/>
      <c r="EL200" s="13"/>
      <c r="EM200" s="13"/>
      <c r="EN200" s="13"/>
      <c r="EO200" s="13"/>
    </row>
    <row r="201" spans="1:145" ht="16.5" customHeight="1">
      <c r="A201" s="14"/>
      <c r="B201" s="13"/>
      <c r="C201" s="13"/>
      <c r="D201" s="13"/>
      <c r="E201" s="13"/>
      <c r="F201" s="13"/>
      <c r="G201" s="13"/>
      <c r="H201" s="13"/>
      <c r="I201" s="27"/>
      <c r="J201" s="27"/>
      <c r="K201" s="27"/>
      <c r="L201" s="27"/>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90"/>
      <c r="AM201" s="13"/>
      <c r="AN201" s="27"/>
      <c r="AO201" s="27"/>
      <c r="AP201" s="27"/>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4"/>
      <c r="EF201" s="13"/>
      <c r="EG201" s="14"/>
      <c r="EH201" s="13"/>
      <c r="EI201" s="13"/>
      <c r="EJ201" s="13"/>
      <c r="EK201" s="13"/>
      <c r="EL201" s="13"/>
      <c r="EM201" s="13"/>
      <c r="EN201" s="13"/>
      <c r="EO201" s="13"/>
    </row>
    <row r="202" spans="1:145" ht="16.5" customHeight="1">
      <c r="A202" s="14"/>
      <c r="B202" s="13"/>
      <c r="C202" s="13"/>
      <c r="D202" s="13"/>
      <c r="E202" s="13"/>
      <c r="F202" s="13"/>
      <c r="G202" s="13"/>
      <c r="H202" s="13"/>
      <c r="I202" s="27"/>
      <c r="J202" s="27"/>
      <c r="K202" s="27"/>
      <c r="L202" s="27"/>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90"/>
      <c r="AM202" s="13"/>
      <c r="AN202" s="27"/>
      <c r="AO202" s="27"/>
      <c r="AP202" s="27"/>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4"/>
      <c r="EF202" s="13"/>
      <c r="EG202" s="14"/>
      <c r="EH202" s="13"/>
      <c r="EI202" s="13"/>
      <c r="EJ202" s="13"/>
      <c r="EK202" s="13"/>
      <c r="EL202" s="13"/>
      <c r="EM202" s="13"/>
      <c r="EN202" s="13"/>
      <c r="EO202" s="13"/>
    </row>
    <row r="203" spans="1:145" ht="16.5" customHeight="1">
      <c r="A203" s="14"/>
      <c r="B203" s="13"/>
      <c r="C203" s="13"/>
      <c r="D203" s="13"/>
      <c r="E203" s="13"/>
      <c r="F203" s="13"/>
      <c r="G203" s="13"/>
      <c r="H203" s="13"/>
      <c r="I203" s="27"/>
      <c r="J203" s="27"/>
      <c r="K203" s="27"/>
      <c r="L203" s="27"/>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90"/>
      <c r="AM203" s="13"/>
      <c r="AN203" s="27"/>
      <c r="AO203" s="27"/>
      <c r="AP203" s="27"/>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4"/>
      <c r="EF203" s="13"/>
      <c r="EG203" s="14"/>
      <c r="EH203" s="13"/>
      <c r="EI203" s="13"/>
      <c r="EJ203" s="13"/>
      <c r="EK203" s="13"/>
      <c r="EL203" s="13"/>
      <c r="EM203" s="13"/>
      <c r="EN203" s="13"/>
      <c r="EO203" s="13"/>
    </row>
    <row r="204" spans="1:145" ht="16.5" customHeight="1">
      <c r="A204" s="14"/>
      <c r="B204" s="13"/>
      <c r="C204" s="13"/>
      <c r="D204" s="13"/>
      <c r="E204" s="13"/>
      <c r="F204" s="13"/>
      <c r="G204" s="13"/>
      <c r="H204" s="13"/>
      <c r="I204" s="27"/>
      <c r="J204" s="27"/>
      <c r="K204" s="27"/>
      <c r="L204" s="27"/>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90"/>
      <c r="AM204" s="13"/>
      <c r="AN204" s="27"/>
      <c r="AO204" s="27"/>
      <c r="AP204" s="27"/>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4"/>
      <c r="EF204" s="13"/>
      <c r="EG204" s="14"/>
      <c r="EH204" s="13"/>
      <c r="EI204" s="13"/>
      <c r="EJ204" s="13"/>
      <c r="EK204" s="13"/>
      <c r="EL204" s="13"/>
      <c r="EM204" s="13"/>
      <c r="EN204" s="13"/>
      <c r="EO204" s="13"/>
    </row>
    <row r="205" spans="1:145" ht="16.5" customHeight="1">
      <c r="A205" s="14"/>
      <c r="B205" s="13"/>
      <c r="C205" s="13"/>
      <c r="D205" s="13"/>
      <c r="E205" s="13"/>
      <c r="F205" s="13"/>
      <c r="G205" s="13"/>
      <c r="H205" s="13"/>
      <c r="I205" s="27"/>
      <c r="J205" s="27"/>
      <c r="K205" s="27"/>
      <c r="L205" s="27"/>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90"/>
      <c r="AM205" s="13"/>
      <c r="AN205" s="27"/>
      <c r="AO205" s="27"/>
      <c r="AP205" s="27"/>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4"/>
      <c r="EF205" s="13"/>
      <c r="EG205" s="14"/>
      <c r="EH205" s="13"/>
      <c r="EI205" s="13"/>
      <c r="EJ205" s="13"/>
      <c r="EK205" s="13"/>
      <c r="EL205" s="13"/>
      <c r="EM205" s="13"/>
      <c r="EN205" s="13"/>
      <c r="EO205" s="13"/>
    </row>
    <row r="206" spans="1:145" ht="16.5" customHeight="1">
      <c r="A206" s="14"/>
      <c r="B206" s="13"/>
      <c r="C206" s="13"/>
      <c r="D206" s="13"/>
      <c r="E206" s="13"/>
      <c r="F206" s="13"/>
      <c r="G206" s="13"/>
      <c r="H206" s="13"/>
      <c r="I206" s="27"/>
      <c r="J206" s="27"/>
      <c r="K206" s="27"/>
      <c r="L206" s="27"/>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90"/>
      <c r="AM206" s="13"/>
      <c r="AN206" s="27"/>
      <c r="AO206" s="27"/>
      <c r="AP206" s="27"/>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4"/>
      <c r="EF206" s="13"/>
      <c r="EG206" s="14"/>
      <c r="EH206" s="13"/>
      <c r="EI206" s="13"/>
      <c r="EJ206" s="13"/>
      <c r="EK206" s="13"/>
      <c r="EL206" s="13"/>
      <c r="EM206" s="13"/>
      <c r="EN206" s="13"/>
      <c r="EO206" s="13"/>
    </row>
    <row r="207" spans="1:145" ht="16.5" customHeight="1">
      <c r="A207" s="14"/>
      <c r="B207" s="13"/>
      <c r="C207" s="13"/>
      <c r="D207" s="13"/>
      <c r="E207" s="13"/>
      <c r="F207" s="13"/>
      <c r="G207" s="13"/>
      <c r="H207" s="13"/>
      <c r="I207" s="27"/>
      <c r="J207" s="27"/>
      <c r="K207" s="27"/>
      <c r="L207" s="27"/>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90"/>
      <c r="AM207" s="13"/>
      <c r="AN207" s="27"/>
      <c r="AO207" s="27"/>
      <c r="AP207" s="27"/>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4"/>
      <c r="EF207" s="13"/>
      <c r="EG207" s="14"/>
      <c r="EH207" s="13"/>
      <c r="EI207" s="13"/>
      <c r="EJ207" s="13"/>
      <c r="EK207" s="13"/>
      <c r="EL207" s="13"/>
      <c r="EM207" s="13"/>
      <c r="EN207" s="13"/>
      <c r="EO207" s="13"/>
    </row>
    <row r="208" spans="1:145" ht="16.5" customHeight="1">
      <c r="A208" s="14"/>
      <c r="B208" s="13"/>
      <c r="C208" s="13"/>
      <c r="D208" s="13"/>
      <c r="E208" s="13"/>
      <c r="F208" s="13"/>
      <c r="G208" s="13"/>
      <c r="H208" s="13"/>
      <c r="I208" s="27"/>
      <c r="J208" s="27"/>
      <c r="K208" s="27"/>
      <c r="L208" s="27"/>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90"/>
      <c r="AM208" s="13"/>
      <c r="AN208" s="27"/>
      <c r="AO208" s="27"/>
      <c r="AP208" s="27"/>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4"/>
      <c r="EF208" s="13"/>
      <c r="EG208" s="14"/>
      <c r="EH208" s="13"/>
      <c r="EI208" s="13"/>
      <c r="EJ208" s="13"/>
      <c r="EK208" s="13"/>
      <c r="EL208" s="13"/>
      <c r="EM208" s="13"/>
      <c r="EN208" s="13"/>
      <c r="EO208" s="13"/>
    </row>
    <row r="209" spans="1:145" ht="16.5" customHeight="1">
      <c r="A209" s="14"/>
      <c r="B209" s="13"/>
      <c r="C209" s="13"/>
      <c r="D209" s="13"/>
      <c r="E209" s="13"/>
      <c r="F209" s="13"/>
      <c r="G209" s="13"/>
      <c r="H209" s="13"/>
      <c r="I209" s="27"/>
      <c r="J209" s="27"/>
      <c r="K209" s="27"/>
      <c r="L209" s="27"/>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90"/>
      <c r="AM209" s="13"/>
      <c r="AN209" s="27"/>
      <c r="AO209" s="27"/>
      <c r="AP209" s="27"/>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4"/>
      <c r="EF209" s="13"/>
      <c r="EG209" s="14"/>
      <c r="EH209" s="13"/>
      <c r="EI209" s="13"/>
      <c r="EJ209" s="13"/>
      <c r="EK209" s="13"/>
      <c r="EL209" s="13"/>
      <c r="EM209" s="13"/>
      <c r="EN209" s="13"/>
      <c r="EO209" s="13"/>
    </row>
    <row r="210" spans="1:145" ht="16.5" customHeight="1">
      <c r="A210" s="14"/>
      <c r="B210" s="13"/>
      <c r="C210" s="13"/>
      <c r="D210" s="13"/>
      <c r="E210" s="13"/>
      <c r="F210" s="13"/>
      <c r="G210" s="13"/>
      <c r="H210" s="13"/>
      <c r="I210" s="27"/>
      <c r="J210" s="27"/>
      <c r="K210" s="27"/>
      <c r="L210" s="27"/>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90"/>
      <c r="AM210" s="13"/>
      <c r="AN210" s="27"/>
      <c r="AO210" s="27"/>
      <c r="AP210" s="27"/>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4"/>
      <c r="EF210" s="13"/>
      <c r="EG210" s="14"/>
      <c r="EH210" s="13"/>
      <c r="EI210" s="13"/>
      <c r="EJ210" s="13"/>
      <c r="EK210" s="13"/>
      <c r="EL210" s="13"/>
      <c r="EM210" s="13"/>
      <c r="EN210" s="13"/>
      <c r="EO210" s="13"/>
    </row>
    <row r="211" spans="1:145" ht="16.5" customHeight="1">
      <c r="A211" s="14"/>
      <c r="B211" s="13"/>
      <c r="C211" s="13"/>
      <c r="D211" s="13"/>
      <c r="E211" s="13"/>
      <c r="F211" s="13"/>
      <c r="G211" s="13"/>
      <c r="H211" s="13"/>
      <c r="I211" s="27"/>
      <c r="J211" s="27"/>
      <c r="K211" s="27"/>
      <c r="L211" s="27"/>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90"/>
      <c r="AM211" s="13"/>
      <c r="AN211" s="27"/>
      <c r="AO211" s="27"/>
      <c r="AP211" s="27"/>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4"/>
      <c r="EF211" s="13"/>
      <c r="EG211" s="14"/>
      <c r="EH211" s="13"/>
      <c r="EI211" s="13"/>
      <c r="EJ211" s="13"/>
      <c r="EK211" s="13"/>
      <c r="EL211" s="13"/>
      <c r="EM211" s="13"/>
      <c r="EN211" s="13"/>
      <c r="EO211" s="13"/>
    </row>
    <row r="212" spans="1:145" ht="16.5" customHeight="1">
      <c r="A212" s="14"/>
      <c r="B212" s="13"/>
      <c r="C212" s="13"/>
      <c r="D212" s="13"/>
      <c r="E212" s="13"/>
      <c r="F212" s="13"/>
      <c r="G212" s="13"/>
      <c r="H212" s="13"/>
      <c r="I212" s="27"/>
      <c r="J212" s="27"/>
      <c r="K212" s="27"/>
      <c r="L212" s="27"/>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90"/>
      <c r="AM212" s="13"/>
      <c r="AN212" s="27"/>
      <c r="AO212" s="27"/>
      <c r="AP212" s="27"/>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4"/>
      <c r="EF212" s="13"/>
      <c r="EG212" s="14"/>
      <c r="EH212" s="13"/>
      <c r="EI212" s="13"/>
      <c r="EJ212" s="13"/>
      <c r="EK212" s="13"/>
      <c r="EL212" s="13"/>
      <c r="EM212" s="13"/>
      <c r="EN212" s="13"/>
      <c r="EO212" s="13"/>
    </row>
    <row r="213" spans="1:145" ht="16.5" customHeight="1">
      <c r="A213" s="14"/>
      <c r="B213" s="13"/>
      <c r="C213" s="13"/>
      <c r="D213" s="13"/>
      <c r="E213" s="13"/>
      <c r="F213" s="13"/>
      <c r="G213" s="13"/>
      <c r="H213" s="13"/>
      <c r="I213" s="27"/>
      <c r="J213" s="27"/>
      <c r="K213" s="27"/>
      <c r="L213" s="27"/>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90"/>
      <c r="AM213" s="13"/>
      <c r="AN213" s="27"/>
      <c r="AO213" s="27"/>
      <c r="AP213" s="27"/>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4"/>
      <c r="EF213" s="13"/>
      <c r="EG213" s="14"/>
      <c r="EH213" s="13"/>
      <c r="EI213" s="13"/>
      <c r="EJ213" s="13"/>
      <c r="EK213" s="13"/>
      <c r="EL213" s="13"/>
      <c r="EM213" s="13"/>
      <c r="EN213" s="13"/>
      <c r="EO213" s="13"/>
    </row>
    <row r="214" spans="1:145" ht="16.5" customHeight="1">
      <c r="A214" s="14"/>
      <c r="B214" s="13"/>
      <c r="C214" s="13"/>
      <c r="D214" s="13"/>
      <c r="E214" s="13"/>
      <c r="F214" s="13"/>
      <c r="G214" s="13"/>
      <c r="H214" s="13"/>
      <c r="I214" s="27"/>
      <c r="J214" s="27"/>
      <c r="K214" s="27"/>
      <c r="L214" s="27"/>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90"/>
      <c r="AM214" s="13"/>
      <c r="AN214" s="27"/>
      <c r="AO214" s="27"/>
      <c r="AP214" s="27"/>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4"/>
      <c r="EF214" s="13"/>
      <c r="EG214" s="14"/>
      <c r="EH214" s="13"/>
      <c r="EI214" s="13"/>
      <c r="EJ214" s="13"/>
      <c r="EK214" s="13"/>
      <c r="EL214" s="13"/>
      <c r="EM214" s="13"/>
      <c r="EN214" s="13"/>
      <c r="EO214" s="13"/>
    </row>
    <row r="215" spans="1:145" ht="16.5" customHeight="1">
      <c r="A215" s="14"/>
      <c r="B215" s="13"/>
      <c r="C215" s="13"/>
      <c r="D215" s="13"/>
      <c r="E215" s="13"/>
      <c r="F215" s="13"/>
      <c r="G215" s="13"/>
      <c r="H215" s="13"/>
      <c r="I215" s="27"/>
      <c r="J215" s="27"/>
      <c r="K215" s="27"/>
      <c r="L215" s="27"/>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90"/>
      <c r="AM215" s="13"/>
      <c r="AN215" s="27"/>
      <c r="AO215" s="27"/>
      <c r="AP215" s="27"/>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4"/>
      <c r="EF215" s="13"/>
      <c r="EG215" s="14"/>
      <c r="EH215" s="13"/>
      <c r="EI215" s="13"/>
      <c r="EJ215" s="13"/>
      <c r="EK215" s="13"/>
      <c r="EL215" s="13"/>
      <c r="EM215" s="13"/>
      <c r="EN215" s="13"/>
      <c r="EO215" s="13"/>
    </row>
    <row r="216" spans="1:145" ht="16.5" customHeight="1">
      <c r="A216" s="14"/>
      <c r="B216" s="13"/>
      <c r="C216" s="13"/>
      <c r="D216" s="13"/>
      <c r="E216" s="13"/>
      <c r="F216" s="13"/>
      <c r="G216" s="13"/>
      <c r="H216" s="13"/>
      <c r="I216" s="27"/>
      <c r="J216" s="27"/>
      <c r="K216" s="27"/>
      <c r="L216" s="27"/>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90"/>
      <c r="AM216" s="13"/>
      <c r="AN216" s="27"/>
      <c r="AO216" s="27"/>
      <c r="AP216" s="27"/>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4"/>
      <c r="EF216" s="13"/>
      <c r="EG216" s="14"/>
      <c r="EH216" s="13"/>
      <c r="EI216" s="13"/>
      <c r="EJ216" s="13"/>
      <c r="EK216" s="13"/>
      <c r="EL216" s="13"/>
      <c r="EM216" s="13"/>
      <c r="EN216" s="13"/>
      <c r="EO216" s="13"/>
    </row>
    <row r="217" spans="1:145" ht="16.5" customHeight="1">
      <c r="A217" s="14"/>
      <c r="B217" s="13"/>
      <c r="C217" s="13"/>
      <c r="D217" s="13"/>
      <c r="E217" s="13"/>
      <c r="F217" s="13"/>
      <c r="G217" s="13"/>
      <c r="H217" s="13"/>
      <c r="I217" s="27"/>
      <c r="J217" s="27"/>
      <c r="K217" s="27"/>
      <c r="L217" s="27"/>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90"/>
      <c r="AM217" s="13"/>
      <c r="AN217" s="27"/>
      <c r="AO217" s="27"/>
      <c r="AP217" s="27"/>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4"/>
      <c r="EF217" s="13"/>
      <c r="EG217" s="14"/>
      <c r="EH217" s="13"/>
      <c r="EI217" s="13"/>
      <c r="EJ217" s="13"/>
      <c r="EK217" s="13"/>
      <c r="EL217" s="13"/>
      <c r="EM217" s="13"/>
      <c r="EN217" s="13"/>
      <c r="EO217" s="13"/>
    </row>
    <row r="218" spans="1:145" ht="16.5" customHeight="1">
      <c r="A218" s="14"/>
      <c r="B218" s="13"/>
      <c r="C218" s="13"/>
      <c r="D218" s="13"/>
      <c r="E218" s="13"/>
      <c r="F218" s="13"/>
      <c r="G218" s="13"/>
      <c r="H218" s="13"/>
      <c r="I218" s="27"/>
      <c r="J218" s="27"/>
      <c r="K218" s="27"/>
      <c r="L218" s="27"/>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90"/>
      <c r="AM218" s="13"/>
      <c r="AN218" s="27"/>
      <c r="AO218" s="27"/>
      <c r="AP218" s="27"/>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4"/>
      <c r="EF218" s="13"/>
      <c r="EG218" s="14"/>
      <c r="EH218" s="13"/>
      <c r="EI218" s="13"/>
      <c r="EJ218" s="13"/>
      <c r="EK218" s="13"/>
      <c r="EL218" s="13"/>
      <c r="EM218" s="13"/>
      <c r="EN218" s="13"/>
      <c r="EO218" s="13"/>
    </row>
    <row r="219" spans="1:145" ht="16.5" customHeight="1">
      <c r="A219" s="14"/>
      <c r="B219" s="13"/>
      <c r="C219" s="13"/>
      <c r="D219" s="13"/>
      <c r="E219" s="13"/>
      <c r="F219" s="13"/>
      <c r="G219" s="13"/>
      <c r="H219" s="13"/>
      <c r="I219" s="27"/>
      <c r="J219" s="27"/>
      <c r="K219" s="27"/>
      <c r="L219" s="27"/>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90"/>
      <c r="AM219" s="13"/>
      <c r="AN219" s="27"/>
      <c r="AO219" s="27"/>
      <c r="AP219" s="27"/>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4"/>
      <c r="EF219" s="13"/>
      <c r="EG219" s="14"/>
      <c r="EH219" s="13"/>
      <c r="EI219" s="13"/>
      <c r="EJ219" s="13"/>
      <c r="EK219" s="13"/>
      <c r="EL219" s="13"/>
      <c r="EM219" s="13"/>
      <c r="EN219" s="13"/>
      <c r="EO219" s="13"/>
    </row>
    <row r="220" spans="1:145" ht="16.5" customHeight="1">
      <c r="A220" s="14"/>
      <c r="B220" s="13"/>
      <c r="C220" s="13"/>
      <c r="D220" s="13"/>
      <c r="E220" s="13"/>
      <c r="F220" s="13"/>
      <c r="G220" s="13"/>
      <c r="H220" s="13"/>
      <c r="I220" s="27"/>
      <c r="J220" s="27"/>
      <c r="K220" s="27"/>
      <c r="L220" s="27"/>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90"/>
      <c r="AM220" s="13"/>
      <c r="AN220" s="27"/>
      <c r="AO220" s="27"/>
      <c r="AP220" s="27"/>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4"/>
      <c r="EF220" s="13"/>
      <c r="EG220" s="14"/>
      <c r="EH220" s="13"/>
      <c r="EI220" s="13"/>
      <c r="EJ220" s="13"/>
      <c r="EK220" s="13"/>
      <c r="EL220" s="13"/>
      <c r="EM220" s="13"/>
      <c r="EN220" s="13"/>
      <c r="EO220" s="13"/>
    </row>
    <row r="221" spans="1:145" ht="16.5" customHeight="1">
      <c r="A221" s="14"/>
      <c r="B221" s="13"/>
      <c r="C221" s="13"/>
      <c r="D221" s="13"/>
      <c r="E221" s="13"/>
      <c r="F221" s="13"/>
      <c r="G221" s="13"/>
      <c r="H221" s="13"/>
      <c r="I221" s="27"/>
      <c r="J221" s="27"/>
      <c r="K221" s="27"/>
      <c r="L221" s="27"/>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90"/>
      <c r="AM221" s="13"/>
      <c r="AN221" s="27"/>
      <c r="AO221" s="27"/>
      <c r="AP221" s="27"/>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4"/>
      <c r="EF221" s="13"/>
      <c r="EG221" s="14"/>
      <c r="EH221" s="13"/>
      <c r="EI221" s="13"/>
      <c r="EJ221" s="13"/>
      <c r="EK221" s="13"/>
      <c r="EL221" s="13"/>
      <c r="EM221" s="13"/>
      <c r="EN221" s="13"/>
      <c r="EO221" s="13"/>
    </row>
    <row r="222" spans="1:145" ht="16.5" customHeight="1">
      <c r="A222" s="14"/>
      <c r="B222" s="13"/>
      <c r="C222" s="13"/>
      <c r="D222" s="13"/>
      <c r="E222" s="13"/>
      <c r="F222" s="13"/>
      <c r="G222" s="13"/>
      <c r="H222" s="13"/>
      <c r="I222" s="27"/>
      <c r="J222" s="27"/>
      <c r="K222" s="27"/>
      <c r="L222" s="27"/>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90"/>
      <c r="AM222" s="13"/>
      <c r="AN222" s="27"/>
      <c r="AO222" s="27"/>
      <c r="AP222" s="27"/>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4"/>
      <c r="EF222" s="13"/>
      <c r="EG222" s="14"/>
      <c r="EH222" s="13"/>
      <c r="EI222" s="13"/>
      <c r="EJ222" s="13"/>
      <c r="EK222" s="13"/>
      <c r="EL222" s="13"/>
      <c r="EM222" s="13"/>
      <c r="EN222" s="13"/>
      <c r="EO222" s="13"/>
    </row>
    <row r="223" spans="1:145" ht="16.5" customHeight="1">
      <c r="A223" s="14"/>
      <c r="B223" s="13"/>
      <c r="C223" s="13"/>
      <c r="D223" s="13"/>
      <c r="E223" s="13"/>
      <c r="F223" s="13"/>
      <c r="G223" s="13"/>
      <c r="H223" s="13"/>
      <c r="I223" s="27"/>
      <c r="J223" s="27"/>
      <c r="K223" s="27"/>
      <c r="L223" s="27"/>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90"/>
      <c r="AM223" s="13"/>
      <c r="AN223" s="27"/>
      <c r="AO223" s="27"/>
      <c r="AP223" s="27"/>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4"/>
      <c r="EF223" s="13"/>
      <c r="EG223" s="14"/>
      <c r="EH223" s="13"/>
      <c r="EI223" s="13"/>
      <c r="EJ223" s="13"/>
      <c r="EK223" s="13"/>
      <c r="EL223" s="13"/>
      <c r="EM223" s="13"/>
      <c r="EN223" s="13"/>
      <c r="EO223" s="13"/>
    </row>
    <row r="224" spans="1:145" ht="16.5" customHeight="1">
      <c r="A224" s="14"/>
      <c r="B224" s="13"/>
      <c r="C224" s="13"/>
      <c r="D224" s="13"/>
      <c r="E224" s="13"/>
      <c r="F224" s="13"/>
      <c r="G224" s="13"/>
      <c r="H224" s="13"/>
      <c r="I224" s="27"/>
      <c r="J224" s="27"/>
      <c r="K224" s="27"/>
      <c r="L224" s="27"/>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90"/>
      <c r="AM224" s="13"/>
      <c r="AN224" s="27"/>
      <c r="AO224" s="27"/>
      <c r="AP224" s="27"/>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4"/>
      <c r="EF224" s="13"/>
      <c r="EG224" s="14"/>
      <c r="EH224" s="13"/>
      <c r="EI224" s="13"/>
      <c r="EJ224" s="13"/>
      <c r="EK224" s="13"/>
      <c r="EL224" s="13"/>
      <c r="EM224" s="13"/>
      <c r="EN224" s="13"/>
      <c r="EO224" s="13"/>
    </row>
    <row r="225" spans="1:145" ht="16.5" customHeight="1">
      <c r="A225" s="14"/>
      <c r="B225" s="13"/>
      <c r="C225" s="13"/>
      <c r="D225" s="13"/>
      <c r="E225" s="13"/>
      <c r="F225" s="13"/>
      <c r="G225" s="13"/>
      <c r="H225" s="13"/>
      <c r="I225" s="27"/>
      <c r="J225" s="27"/>
      <c r="K225" s="27"/>
      <c r="L225" s="27"/>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90"/>
      <c r="AM225" s="13"/>
      <c r="AN225" s="27"/>
      <c r="AO225" s="27"/>
      <c r="AP225" s="27"/>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4"/>
      <c r="EF225" s="13"/>
      <c r="EG225" s="14"/>
      <c r="EH225" s="13"/>
      <c r="EI225" s="13"/>
      <c r="EJ225" s="13"/>
      <c r="EK225" s="13"/>
      <c r="EL225" s="13"/>
      <c r="EM225" s="13"/>
      <c r="EN225" s="13"/>
      <c r="EO225" s="13"/>
    </row>
    <row r="226" spans="1:145" ht="16.5" customHeight="1">
      <c r="A226" s="14"/>
      <c r="B226" s="13"/>
      <c r="C226" s="13"/>
      <c r="D226" s="13"/>
      <c r="E226" s="13"/>
      <c r="F226" s="13"/>
      <c r="G226" s="13"/>
      <c r="H226" s="13"/>
      <c r="I226" s="27"/>
      <c r="J226" s="27"/>
      <c r="K226" s="27"/>
      <c r="L226" s="27"/>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90"/>
      <c r="AM226" s="13"/>
      <c r="AN226" s="27"/>
      <c r="AO226" s="27"/>
      <c r="AP226" s="27"/>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4"/>
      <c r="EF226" s="13"/>
      <c r="EG226" s="14"/>
      <c r="EH226" s="13"/>
      <c r="EI226" s="13"/>
      <c r="EJ226" s="13"/>
      <c r="EK226" s="13"/>
      <c r="EL226" s="13"/>
      <c r="EM226" s="13"/>
      <c r="EN226" s="13"/>
      <c r="EO226" s="13"/>
    </row>
    <row r="227" spans="1:145" ht="16.5" customHeight="1">
      <c r="A227" s="14"/>
      <c r="B227" s="13"/>
      <c r="C227" s="13"/>
      <c r="D227" s="13"/>
      <c r="E227" s="13"/>
      <c r="F227" s="13"/>
      <c r="G227" s="13"/>
      <c r="H227" s="13"/>
      <c r="I227" s="27"/>
      <c r="J227" s="27"/>
      <c r="K227" s="27"/>
      <c r="L227" s="27"/>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90"/>
      <c r="AM227" s="13"/>
      <c r="AN227" s="27"/>
      <c r="AO227" s="27"/>
      <c r="AP227" s="27"/>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4"/>
      <c r="EF227" s="13"/>
      <c r="EG227" s="14"/>
      <c r="EH227" s="13"/>
      <c r="EI227" s="13"/>
      <c r="EJ227" s="13"/>
      <c r="EK227" s="13"/>
      <c r="EL227" s="13"/>
      <c r="EM227" s="13"/>
      <c r="EN227" s="13"/>
      <c r="EO227" s="13"/>
    </row>
    <row r="228" spans="1:145" ht="16.5" customHeight="1">
      <c r="A228" s="14"/>
      <c r="B228" s="13"/>
      <c r="C228" s="13"/>
      <c r="D228" s="13"/>
      <c r="E228" s="13"/>
      <c r="F228" s="13"/>
      <c r="G228" s="13"/>
      <c r="H228" s="13"/>
      <c r="I228" s="27"/>
      <c r="J228" s="27"/>
      <c r="K228" s="27"/>
      <c r="L228" s="27"/>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90"/>
      <c r="AM228" s="13"/>
      <c r="AN228" s="27"/>
      <c r="AO228" s="27"/>
      <c r="AP228" s="27"/>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4"/>
      <c r="EF228" s="13"/>
      <c r="EG228" s="14"/>
      <c r="EH228" s="13"/>
      <c r="EI228" s="13"/>
      <c r="EJ228" s="13"/>
      <c r="EK228" s="13"/>
      <c r="EL228" s="13"/>
      <c r="EM228" s="13"/>
      <c r="EN228" s="13"/>
      <c r="EO228" s="13"/>
    </row>
    <row r="229" spans="1:145" ht="16.5" customHeight="1">
      <c r="A229" s="14"/>
      <c r="B229" s="13"/>
      <c r="C229" s="13"/>
      <c r="D229" s="13"/>
      <c r="E229" s="13"/>
      <c r="F229" s="13"/>
      <c r="G229" s="13"/>
      <c r="H229" s="13"/>
      <c r="I229" s="27"/>
      <c r="J229" s="27"/>
      <c r="K229" s="27"/>
      <c r="L229" s="27"/>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90"/>
      <c r="AM229" s="13"/>
      <c r="AN229" s="27"/>
      <c r="AO229" s="27"/>
      <c r="AP229" s="27"/>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4"/>
      <c r="EF229" s="13"/>
      <c r="EG229" s="14"/>
      <c r="EH229" s="13"/>
      <c r="EI229" s="13"/>
      <c r="EJ229" s="13"/>
      <c r="EK229" s="13"/>
      <c r="EL229" s="13"/>
      <c r="EM229" s="13"/>
      <c r="EN229" s="13"/>
      <c r="EO229" s="13"/>
    </row>
    <row r="230" spans="1:145" ht="16.5" customHeight="1">
      <c r="A230" s="14"/>
      <c r="B230" s="13"/>
      <c r="C230" s="13"/>
      <c r="D230" s="13"/>
      <c r="E230" s="13"/>
      <c r="F230" s="13"/>
      <c r="G230" s="13"/>
      <c r="H230" s="13"/>
      <c r="I230" s="27"/>
      <c r="J230" s="27"/>
      <c r="K230" s="27"/>
      <c r="L230" s="27"/>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90"/>
      <c r="AM230" s="13"/>
      <c r="AN230" s="27"/>
      <c r="AO230" s="27"/>
      <c r="AP230" s="27"/>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4"/>
      <c r="EF230" s="13"/>
      <c r="EG230" s="14"/>
      <c r="EH230" s="13"/>
      <c r="EI230" s="13"/>
      <c r="EJ230" s="13"/>
      <c r="EK230" s="13"/>
      <c r="EL230" s="13"/>
      <c r="EM230" s="13"/>
      <c r="EN230" s="13"/>
      <c r="EO230" s="13"/>
    </row>
    <row r="231" spans="1:145" ht="16.5" customHeight="1">
      <c r="A231" s="14"/>
      <c r="B231" s="13"/>
      <c r="C231" s="13"/>
      <c r="D231" s="13"/>
      <c r="E231" s="13"/>
      <c r="F231" s="13"/>
      <c r="G231" s="13"/>
      <c r="H231" s="13"/>
      <c r="I231" s="27"/>
      <c r="J231" s="27"/>
      <c r="K231" s="27"/>
      <c r="L231" s="27"/>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90"/>
      <c r="AM231" s="13"/>
      <c r="AN231" s="27"/>
      <c r="AO231" s="27"/>
      <c r="AP231" s="27"/>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4"/>
      <c r="EF231" s="13"/>
      <c r="EG231" s="14"/>
      <c r="EH231" s="13"/>
      <c r="EI231" s="13"/>
      <c r="EJ231" s="13"/>
      <c r="EK231" s="13"/>
      <c r="EL231" s="13"/>
      <c r="EM231" s="13"/>
      <c r="EN231" s="13"/>
      <c r="EO231" s="13"/>
    </row>
    <row r="232" spans="1:145" ht="16.5" customHeight="1">
      <c r="A232" s="14"/>
      <c r="B232" s="13"/>
      <c r="C232" s="13"/>
      <c r="D232" s="13"/>
      <c r="E232" s="13"/>
      <c r="F232" s="13"/>
      <c r="G232" s="13"/>
      <c r="H232" s="13"/>
      <c r="I232" s="27"/>
      <c r="J232" s="27"/>
      <c r="K232" s="27"/>
      <c r="L232" s="27"/>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90"/>
      <c r="AM232" s="13"/>
      <c r="AN232" s="27"/>
      <c r="AO232" s="27"/>
      <c r="AP232" s="27"/>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4"/>
      <c r="EF232" s="13"/>
      <c r="EG232" s="14"/>
      <c r="EH232" s="13"/>
      <c r="EI232" s="13"/>
      <c r="EJ232" s="13"/>
      <c r="EK232" s="13"/>
      <c r="EL232" s="13"/>
      <c r="EM232" s="13"/>
      <c r="EN232" s="13"/>
      <c r="EO232" s="13"/>
    </row>
    <row r="233" spans="1:145" ht="16.5" customHeight="1">
      <c r="A233" s="14"/>
      <c r="B233" s="13"/>
      <c r="C233" s="13"/>
      <c r="D233" s="13"/>
      <c r="E233" s="13"/>
      <c r="F233" s="13"/>
      <c r="G233" s="13"/>
      <c r="H233" s="13"/>
      <c r="I233" s="27"/>
      <c r="J233" s="27"/>
      <c r="K233" s="27"/>
      <c r="L233" s="27"/>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90"/>
      <c r="AM233" s="13"/>
      <c r="AN233" s="27"/>
      <c r="AO233" s="27"/>
      <c r="AP233" s="27"/>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4"/>
      <c r="EF233" s="13"/>
      <c r="EG233" s="14"/>
      <c r="EH233" s="13"/>
      <c r="EI233" s="13"/>
      <c r="EJ233" s="13"/>
      <c r="EK233" s="13"/>
      <c r="EL233" s="13"/>
      <c r="EM233" s="13"/>
      <c r="EN233" s="13"/>
      <c r="EO233" s="13"/>
    </row>
    <row r="234" spans="1:145" ht="16.5" customHeight="1">
      <c r="A234" s="14"/>
      <c r="B234" s="13"/>
      <c r="C234" s="13"/>
      <c r="D234" s="13"/>
      <c r="E234" s="13"/>
      <c r="F234" s="13"/>
      <c r="G234" s="13"/>
      <c r="H234" s="13"/>
      <c r="I234" s="27"/>
      <c r="J234" s="27"/>
      <c r="K234" s="27"/>
      <c r="L234" s="27"/>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90"/>
      <c r="AM234" s="13"/>
      <c r="AN234" s="27"/>
      <c r="AO234" s="27"/>
      <c r="AP234" s="27"/>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4"/>
      <c r="EF234" s="13"/>
      <c r="EG234" s="14"/>
      <c r="EH234" s="13"/>
      <c r="EI234" s="13"/>
      <c r="EJ234" s="13"/>
      <c r="EK234" s="13"/>
      <c r="EL234" s="13"/>
      <c r="EM234" s="13"/>
      <c r="EN234" s="13"/>
      <c r="EO234" s="13"/>
    </row>
    <row r="235" spans="1:145" ht="16.5" customHeight="1">
      <c r="A235" s="14"/>
      <c r="B235" s="13"/>
      <c r="C235" s="13"/>
      <c r="D235" s="13"/>
      <c r="E235" s="13"/>
      <c r="F235" s="13"/>
      <c r="G235" s="13"/>
      <c r="H235" s="13"/>
      <c r="I235" s="27"/>
      <c r="J235" s="27"/>
      <c r="K235" s="27"/>
      <c r="L235" s="27"/>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90"/>
      <c r="AM235" s="13"/>
      <c r="AN235" s="27"/>
      <c r="AO235" s="27"/>
      <c r="AP235" s="27"/>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4"/>
      <c r="EF235" s="13"/>
      <c r="EG235" s="14"/>
      <c r="EH235" s="13"/>
      <c r="EI235" s="13"/>
      <c r="EJ235" s="13"/>
      <c r="EK235" s="13"/>
      <c r="EL235" s="13"/>
      <c r="EM235" s="13"/>
      <c r="EN235" s="13"/>
      <c r="EO235" s="13"/>
    </row>
    <row r="236" spans="1:145" ht="16.5" customHeight="1">
      <c r="A236" s="14"/>
      <c r="B236" s="13"/>
      <c r="C236" s="13"/>
      <c r="D236" s="13"/>
      <c r="E236" s="13"/>
      <c r="F236" s="13"/>
      <c r="G236" s="13"/>
      <c r="H236" s="13"/>
      <c r="I236" s="27"/>
      <c r="J236" s="27"/>
      <c r="K236" s="27"/>
      <c r="L236" s="27"/>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90"/>
      <c r="AM236" s="13"/>
      <c r="AN236" s="27"/>
      <c r="AO236" s="27"/>
      <c r="AP236" s="27"/>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4"/>
      <c r="EF236" s="13"/>
      <c r="EG236" s="14"/>
      <c r="EH236" s="13"/>
      <c r="EI236" s="13"/>
      <c r="EJ236" s="13"/>
      <c r="EK236" s="13"/>
      <c r="EL236" s="13"/>
      <c r="EM236" s="13"/>
      <c r="EN236" s="13"/>
      <c r="EO236" s="13"/>
    </row>
    <row r="237" spans="1:145" ht="16.5" customHeight="1">
      <c r="A237" s="14"/>
      <c r="B237" s="13"/>
      <c r="C237" s="13"/>
      <c r="D237" s="13"/>
      <c r="E237" s="13"/>
      <c r="F237" s="13"/>
      <c r="G237" s="13"/>
      <c r="H237" s="13"/>
      <c r="I237" s="27"/>
      <c r="J237" s="27"/>
      <c r="K237" s="27"/>
      <c r="L237" s="27"/>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90"/>
      <c r="AM237" s="13"/>
      <c r="AN237" s="27"/>
      <c r="AO237" s="27"/>
      <c r="AP237" s="27"/>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4"/>
      <c r="EF237" s="13"/>
      <c r="EG237" s="14"/>
      <c r="EH237" s="13"/>
      <c r="EI237" s="13"/>
      <c r="EJ237" s="13"/>
      <c r="EK237" s="13"/>
      <c r="EL237" s="13"/>
      <c r="EM237" s="13"/>
      <c r="EN237" s="13"/>
      <c r="EO237" s="13"/>
    </row>
    <row r="238" spans="1:145" ht="16.5" customHeight="1">
      <c r="A238" s="14"/>
      <c r="B238" s="13"/>
      <c r="C238" s="13"/>
      <c r="D238" s="13"/>
      <c r="E238" s="13"/>
      <c r="F238" s="13"/>
      <c r="G238" s="13"/>
      <c r="H238" s="13"/>
      <c r="I238" s="27"/>
      <c r="J238" s="27"/>
      <c r="K238" s="27"/>
      <c r="L238" s="27"/>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90"/>
      <c r="AM238" s="13"/>
      <c r="AN238" s="27"/>
      <c r="AO238" s="27"/>
      <c r="AP238" s="27"/>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4"/>
      <c r="EF238" s="13"/>
      <c r="EG238" s="14"/>
      <c r="EH238" s="13"/>
      <c r="EI238" s="13"/>
      <c r="EJ238" s="13"/>
      <c r="EK238" s="13"/>
      <c r="EL238" s="13"/>
      <c r="EM238" s="13"/>
      <c r="EN238" s="13"/>
      <c r="EO238" s="13"/>
    </row>
    <row r="239" spans="1:145" ht="16.5" customHeight="1">
      <c r="A239" s="14"/>
      <c r="B239" s="13"/>
      <c r="C239" s="13"/>
      <c r="D239" s="13"/>
      <c r="E239" s="13"/>
      <c r="F239" s="13"/>
      <c r="G239" s="13"/>
      <c r="H239" s="13"/>
      <c r="I239" s="27"/>
      <c r="J239" s="27"/>
      <c r="K239" s="27"/>
      <c r="L239" s="27"/>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90"/>
      <c r="AM239" s="13"/>
      <c r="AN239" s="27"/>
      <c r="AO239" s="27"/>
      <c r="AP239" s="27"/>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4"/>
      <c r="EF239" s="13"/>
      <c r="EG239" s="14"/>
      <c r="EH239" s="13"/>
      <c r="EI239" s="13"/>
      <c r="EJ239" s="13"/>
      <c r="EK239" s="13"/>
      <c r="EL239" s="13"/>
      <c r="EM239" s="13"/>
      <c r="EN239" s="13"/>
      <c r="EO239" s="13"/>
    </row>
    <row r="240" spans="1:145" ht="16.5" customHeight="1">
      <c r="A240" s="14"/>
      <c r="B240" s="13"/>
      <c r="C240" s="13"/>
      <c r="D240" s="13"/>
      <c r="E240" s="13"/>
      <c r="F240" s="13"/>
      <c r="G240" s="13"/>
      <c r="H240" s="13"/>
      <c r="I240" s="27"/>
      <c r="J240" s="27"/>
      <c r="K240" s="27"/>
      <c r="L240" s="27"/>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90"/>
      <c r="AM240" s="13"/>
      <c r="AN240" s="27"/>
      <c r="AO240" s="27"/>
      <c r="AP240" s="27"/>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4"/>
      <c r="EF240" s="13"/>
      <c r="EG240" s="14"/>
      <c r="EH240" s="13"/>
      <c r="EI240" s="13"/>
      <c r="EJ240" s="13"/>
      <c r="EK240" s="13"/>
      <c r="EL240" s="13"/>
      <c r="EM240" s="13"/>
      <c r="EN240" s="13"/>
      <c r="EO240" s="13"/>
    </row>
    <row r="241" spans="1:145" ht="16.5" customHeight="1">
      <c r="A241" s="14"/>
      <c r="B241" s="13"/>
      <c r="C241" s="13"/>
      <c r="D241" s="13"/>
      <c r="E241" s="13"/>
      <c r="F241" s="13"/>
      <c r="G241" s="13"/>
      <c r="H241" s="13"/>
      <c r="I241" s="27"/>
      <c r="J241" s="27"/>
      <c r="K241" s="27"/>
      <c r="L241" s="27"/>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90"/>
      <c r="AM241" s="13"/>
      <c r="AN241" s="27"/>
      <c r="AO241" s="27"/>
      <c r="AP241" s="27"/>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4"/>
      <c r="EF241" s="13"/>
      <c r="EG241" s="14"/>
      <c r="EH241" s="13"/>
      <c r="EI241" s="13"/>
      <c r="EJ241" s="13"/>
      <c r="EK241" s="13"/>
      <c r="EL241" s="13"/>
      <c r="EM241" s="13"/>
      <c r="EN241" s="13"/>
      <c r="EO241" s="13"/>
    </row>
    <row r="242" spans="1:145" ht="16.5" customHeight="1">
      <c r="A242" s="14"/>
      <c r="B242" s="13"/>
      <c r="C242" s="13"/>
      <c r="D242" s="13"/>
      <c r="E242" s="13"/>
      <c r="F242" s="13"/>
      <c r="G242" s="13"/>
      <c r="H242" s="13"/>
      <c r="I242" s="27"/>
      <c r="J242" s="27"/>
      <c r="K242" s="27"/>
      <c r="L242" s="27"/>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90"/>
      <c r="AM242" s="13"/>
      <c r="AN242" s="27"/>
      <c r="AO242" s="27"/>
      <c r="AP242" s="27"/>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4"/>
      <c r="EF242" s="13"/>
      <c r="EG242" s="14"/>
      <c r="EH242" s="13"/>
      <c r="EI242" s="13"/>
      <c r="EJ242" s="13"/>
      <c r="EK242" s="13"/>
      <c r="EL242" s="13"/>
      <c r="EM242" s="13"/>
      <c r="EN242" s="13"/>
      <c r="EO242" s="13"/>
    </row>
    <row r="243" spans="1:145" ht="16.5" customHeight="1">
      <c r="A243" s="14"/>
      <c r="B243" s="13"/>
      <c r="C243" s="13"/>
      <c r="D243" s="13"/>
      <c r="E243" s="13"/>
      <c r="F243" s="13"/>
      <c r="G243" s="13"/>
      <c r="H243" s="13"/>
      <c r="I243" s="27"/>
      <c r="J243" s="27"/>
      <c r="K243" s="27"/>
      <c r="L243" s="27"/>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90"/>
      <c r="AM243" s="13"/>
      <c r="AN243" s="27"/>
      <c r="AO243" s="27"/>
      <c r="AP243" s="27"/>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4"/>
      <c r="EF243" s="13"/>
      <c r="EG243" s="14"/>
      <c r="EH243" s="13"/>
      <c r="EI243" s="13"/>
      <c r="EJ243" s="13"/>
      <c r="EK243" s="13"/>
      <c r="EL243" s="13"/>
      <c r="EM243" s="13"/>
      <c r="EN243" s="13"/>
      <c r="EO243" s="13"/>
    </row>
    <row r="244" spans="1:145" ht="16.5" customHeight="1">
      <c r="A244" s="14"/>
      <c r="B244" s="13"/>
      <c r="C244" s="13"/>
      <c r="D244" s="13"/>
      <c r="E244" s="13"/>
      <c r="F244" s="13"/>
      <c r="G244" s="13"/>
      <c r="H244" s="13"/>
      <c r="I244" s="27"/>
      <c r="J244" s="27"/>
      <c r="K244" s="27"/>
      <c r="L244" s="27"/>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90"/>
      <c r="AM244" s="13"/>
      <c r="AN244" s="27"/>
      <c r="AO244" s="27"/>
      <c r="AP244" s="27"/>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4"/>
      <c r="EF244" s="13"/>
      <c r="EG244" s="14"/>
      <c r="EH244" s="13"/>
      <c r="EI244" s="13"/>
      <c r="EJ244" s="13"/>
      <c r="EK244" s="13"/>
      <c r="EL244" s="13"/>
      <c r="EM244" s="13"/>
      <c r="EN244" s="13"/>
      <c r="EO244" s="13"/>
    </row>
    <row r="245" spans="1:145" ht="16.5" customHeight="1">
      <c r="A245" s="14"/>
      <c r="B245" s="13"/>
      <c r="C245" s="13"/>
      <c r="D245" s="13"/>
      <c r="E245" s="13"/>
      <c r="F245" s="13"/>
      <c r="G245" s="13"/>
      <c r="H245" s="13"/>
      <c r="I245" s="27"/>
      <c r="J245" s="27"/>
      <c r="K245" s="27"/>
      <c r="L245" s="27"/>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90"/>
      <c r="AM245" s="13"/>
      <c r="AN245" s="27"/>
      <c r="AO245" s="27"/>
      <c r="AP245" s="27"/>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4"/>
      <c r="EF245" s="13"/>
      <c r="EG245" s="14"/>
      <c r="EH245" s="13"/>
      <c r="EI245" s="13"/>
      <c r="EJ245" s="13"/>
      <c r="EK245" s="13"/>
      <c r="EL245" s="13"/>
      <c r="EM245" s="13"/>
      <c r="EN245" s="13"/>
      <c r="EO245" s="13"/>
    </row>
    <row r="246" spans="1:145" ht="16.5" customHeight="1">
      <c r="A246" s="14"/>
      <c r="B246" s="13"/>
      <c r="C246" s="13"/>
      <c r="D246" s="13"/>
      <c r="E246" s="13"/>
      <c r="F246" s="13"/>
      <c r="G246" s="13"/>
      <c r="H246" s="13"/>
      <c r="I246" s="27"/>
      <c r="J246" s="27"/>
      <c r="K246" s="27"/>
      <c r="L246" s="27"/>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90"/>
      <c r="AM246" s="13"/>
      <c r="AN246" s="27"/>
      <c r="AO246" s="27"/>
      <c r="AP246" s="27"/>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4"/>
      <c r="EF246" s="13"/>
      <c r="EG246" s="14"/>
      <c r="EH246" s="13"/>
      <c r="EI246" s="13"/>
      <c r="EJ246" s="13"/>
      <c r="EK246" s="13"/>
      <c r="EL246" s="13"/>
      <c r="EM246" s="13"/>
      <c r="EN246" s="13"/>
      <c r="EO246" s="13"/>
    </row>
    <row r="247" spans="1:145" ht="16.5" customHeight="1">
      <c r="A247" s="14"/>
      <c r="B247" s="13"/>
      <c r="C247" s="13"/>
      <c r="D247" s="13"/>
      <c r="E247" s="13"/>
      <c r="F247" s="13"/>
      <c r="G247" s="13"/>
      <c r="H247" s="13"/>
      <c r="I247" s="27"/>
      <c r="J247" s="27"/>
      <c r="K247" s="27"/>
      <c r="L247" s="27"/>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90"/>
      <c r="AM247" s="13"/>
      <c r="AN247" s="27"/>
      <c r="AO247" s="27"/>
      <c r="AP247" s="27"/>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4"/>
      <c r="EF247" s="13"/>
      <c r="EG247" s="14"/>
      <c r="EH247" s="13"/>
      <c r="EI247" s="13"/>
      <c r="EJ247" s="13"/>
      <c r="EK247" s="13"/>
      <c r="EL247" s="13"/>
      <c r="EM247" s="13"/>
      <c r="EN247" s="13"/>
      <c r="EO247" s="13"/>
    </row>
    <row r="248" spans="1:145" ht="16.5" customHeight="1">
      <c r="A248" s="14"/>
      <c r="B248" s="13"/>
      <c r="C248" s="13"/>
      <c r="D248" s="13"/>
      <c r="E248" s="13"/>
      <c r="F248" s="13"/>
      <c r="G248" s="13"/>
      <c r="H248" s="13"/>
      <c r="I248" s="27"/>
      <c r="J248" s="27"/>
      <c r="K248" s="27"/>
      <c r="L248" s="27"/>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90"/>
      <c r="AM248" s="13"/>
      <c r="AN248" s="27"/>
      <c r="AO248" s="27"/>
      <c r="AP248" s="27"/>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4"/>
      <c r="EF248" s="13"/>
      <c r="EG248" s="14"/>
      <c r="EH248" s="13"/>
      <c r="EI248" s="13"/>
      <c r="EJ248" s="13"/>
      <c r="EK248" s="13"/>
      <c r="EL248" s="13"/>
      <c r="EM248" s="13"/>
      <c r="EN248" s="13"/>
      <c r="EO248" s="13"/>
    </row>
    <row r="249" spans="1:145" ht="16.5" customHeight="1">
      <c r="A249" s="14"/>
      <c r="B249" s="13"/>
      <c r="C249" s="13"/>
      <c r="D249" s="13"/>
      <c r="E249" s="13"/>
      <c r="F249" s="13"/>
      <c r="G249" s="13"/>
      <c r="H249" s="13"/>
      <c r="I249" s="27"/>
      <c r="J249" s="27"/>
      <c r="K249" s="27"/>
      <c r="L249" s="27"/>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90"/>
      <c r="AM249" s="13"/>
      <c r="AN249" s="27"/>
      <c r="AO249" s="27"/>
      <c r="AP249" s="27"/>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4"/>
      <c r="EF249" s="13"/>
      <c r="EG249" s="14"/>
      <c r="EH249" s="13"/>
      <c r="EI249" s="13"/>
      <c r="EJ249" s="13"/>
      <c r="EK249" s="13"/>
      <c r="EL249" s="13"/>
      <c r="EM249" s="13"/>
      <c r="EN249" s="13"/>
      <c r="EO249" s="13"/>
    </row>
    <row r="250" spans="1:145" ht="16.5" customHeight="1">
      <c r="A250" s="14"/>
      <c r="B250" s="13"/>
      <c r="C250" s="13"/>
      <c r="D250" s="13"/>
      <c r="E250" s="13"/>
      <c r="F250" s="13"/>
      <c r="G250" s="13"/>
      <c r="H250" s="13"/>
      <c r="I250" s="27"/>
      <c r="J250" s="27"/>
      <c r="K250" s="27"/>
      <c r="L250" s="27"/>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90"/>
      <c r="AM250" s="13"/>
      <c r="AN250" s="27"/>
      <c r="AO250" s="27"/>
      <c r="AP250" s="27"/>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4"/>
      <c r="EF250" s="13"/>
      <c r="EG250" s="14"/>
      <c r="EH250" s="13"/>
      <c r="EI250" s="13"/>
      <c r="EJ250" s="13"/>
      <c r="EK250" s="13"/>
      <c r="EL250" s="13"/>
      <c r="EM250" s="13"/>
      <c r="EN250" s="13"/>
      <c r="EO250" s="13"/>
    </row>
    <row r="251" spans="1:145" ht="16.5" customHeight="1">
      <c r="A251" s="14"/>
      <c r="B251" s="13"/>
      <c r="C251" s="13"/>
      <c r="D251" s="13"/>
      <c r="E251" s="13"/>
      <c r="F251" s="13"/>
      <c r="G251" s="13"/>
      <c r="H251" s="13"/>
      <c r="I251" s="27"/>
      <c r="J251" s="27"/>
      <c r="K251" s="27"/>
      <c r="L251" s="27"/>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90"/>
      <c r="AM251" s="13"/>
      <c r="AN251" s="27"/>
      <c r="AO251" s="27"/>
      <c r="AP251" s="27"/>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4"/>
      <c r="EF251" s="13"/>
      <c r="EG251" s="14"/>
      <c r="EH251" s="13"/>
      <c r="EI251" s="13"/>
      <c r="EJ251" s="13"/>
      <c r="EK251" s="13"/>
      <c r="EL251" s="13"/>
      <c r="EM251" s="13"/>
      <c r="EN251" s="13"/>
      <c r="EO251" s="13"/>
    </row>
    <row r="252" spans="1:145" ht="16.5" customHeight="1">
      <c r="A252" s="14"/>
      <c r="B252" s="13"/>
      <c r="C252" s="13"/>
      <c r="D252" s="13"/>
      <c r="E252" s="13"/>
      <c r="F252" s="13"/>
      <c r="G252" s="13"/>
      <c r="H252" s="13"/>
      <c r="I252" s="27"/>
      <c r="J252" s="27"/>
      <c r="K252" s="27"/>
      <c r="L252" s="27"/>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90"/>
      <c r="AM252" s="13"/>
      <c r="AN252" s="27"/>
      <c r="AO252" s="27"/>
      <c r="AP252" s="27"/>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4"/>
      <c r="EF252" s="13"/>
      <c r="EG252" s="14"/>
      <c r="EH252" s="13"/>
      <c r="EI252" s="13"/>
      <c r="EJ252" s="13"/>
      <c r="EK252" s="13"/>
      <c r="EL252" s="13"/>
      <c r="EM252" s="13"/>
      <c r="EN252" s="13"/>
      <c r="EO252" s="13"/>
    </row>
    <row r="253" spans="1:145" ht="16.5" customHeight="1">
      <c r="A253" s="14"/>
      <c r="B253" s="13"/>
      <c r="C253" s="13"/>
      <c r="D253" s="13"/>
      <c r="E253" s="13"/>
      <c r="F253" s="13"/>
      <c r="G253" s="13"/>
      <c r="H253" s="13"/>
      <c r="I253" s="27"/>
      <c r="J253" s="27"/>
      <c r="K253" s="27"/>
      <c r="L253" s="27"/>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90"/>
      <c r="AM253" s="13"/>
      <c r="AN253" s="27"/>
      <c r="AO253" s="27"/>
      <c r="AP253" s="27"/>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4"/>
      <c r="EF253" s="13"/>
      <c r="EG253" s="14"/>
      <c r="EH253" s="13"/>
      <c r="EI253" s="13"/>
      <c r="EJ253" s="13"/>
      <c r="EK253" s="13"/>
      <c r="EL253" s="13"/>
      <c r="EM253" s="13"/>
      <c r="EN253" s="13"/>
      <c r="EO253" s="13"/>
    </row>
    <row r="254" spans="1:145" ht="16.5" customHeight="1">
      <c r="A254" s="14"/>
      <c r="B254" s="13"/>
      <c r="C254" s="13"/>
      <c r="D254" s="13"/>
      <c r="E254" s="13"/>
      <c r="F254" s="13"/>
      <c r="G254" s="13"/>
      <c r="H254" s="13"/>
      <c r="I254" s="27"/>
      <c r="J254" s="27"/>
      <c r="K254" s="27"/>
      <c r="L254" s="27"/>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90"/>
      <c r="AM254" s="13"/>
      <c r="AN254" s="27"/>
      <c r="AO254" s="27"/>
      <c r="AP254" s="27"/>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4"/>
      <c r="EF254" s="13"/>
      <c r="EG254" s="14"/>
      <c r="EH254" s="13"/>
      <c r="EI254" s="13"/>
      <c r="EJ254" s="13"/>
      <c r="EK254" s="13"/>
      <c r="EL254" s="13"/>
      <c r="EM254" s="13"/>
      <c r="EN254" s="13"/>
      <c r="EO254" s="13"/>
    </row>
    <row r="255" spans="1:145" ht="16.5" customHeight="1">
      <c r="A255" s="14"/>
      <c r="B255" s="13"/>
      <c r="C255" s="13"/>
      <c r="D255" s="13"/>
      <c r="E255" s="13"/>
      <c r="F255" s="13"/>
      <c r="G255" s="13"/>
      <c r="H255" s="13"/>
      <c r="I255" s="27"/>
      <c r="J255" s="27"/>
      <c r="K255" s="27"/>
      <c r="L255" s="27"/>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90"/>
      <c r="AM255" s="13"/>
      <c r="AN255" s="27"/>
      <c r="AO255" s="27"/>
      <c r="AP255" s="27"/>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4"/>
      <c r="EF255" s="13"/>
      <c r="EG255" s="14"/>
      <c r="EH255" s="13"/>
      <c r="EI255" s="13"/>
      <c r="EJ255" s="13"/>
      <c r="EK255" s="13"/>
      <c r="EL255" s="13"/>
      <c r="EM255" s="13"/>
      <c r="EN255" s="13"/>
      <c r="EO255" s="13"/>
    </row>
    <row r="256" spans="1:145" ht="16.5" customHeight="1">
      <c r="A256" s="14"/>
      <c r="B256" s="13"/>
      <c r="C256" s="13"/>
      <c r="D256" s="13"/>
      <c r="E256" s="13"/>
      <c r="F256" s="13"/>
      <c r="G256" s="13"/>
      <c r="H256" s="13"/>
      <c r="I256" s="27"/>
      <c r="J256" s="27"/>
      <c r="K256" s="27"/>
      <c r="L256" s="27"/>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90"/>
      <c r="AM256" s="13"/>
      <c r="AN256" s="27"/>
      <c r="AO256" s="27"/>
      <c r="AP256" s="27"/>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4"/>
      <c r="EF256" s="13"/>
      <c r="EG256" s="14"/>
      <c r="EH256" s="13"/>
      <c r="EI256" s="13"/>
      <c r="EJ256" s="13"/>
      <c r="EK256" s="13"/>
      <c r="EL256" s="13"/>
      <c r="EM256" s="13"/>
      <c r="EN256" s="13"/>
      <c r="EO256" s="13"/>
    </row>
    <row r="257" spans="1:145" ht="16.5" customHeight="1">
      <c r="A257" s="14"/>
      <c r="B257" s="13"/>
      <c r="C257" s="13"/>
      <c r="D257" s="13"/>
      <c r="E257" s="13"/>
      <c r="F257" s="13"/>
      <c r="G257" s="13"/>
      <c r="H257" s="13"/>
      <c r="I257" s="27"/>
      <c r="J257" s="27"/>
      <c r="K257" s="27"/>
      <c r="L257" s="27"/>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90"/>
      <c r="AM257" s="13"/>
      <c r="AN257" s="27"/>
      <c r="AO257" s="27"/>
      <c r="AP257" s="27"/>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4"/>
      <c r="EF257" s="13"/>
      <c r="EG257" s="14"/>
      <c r="EH257" s="13"/>
      <c r="EI257" s="13"/>
      <c r="EJ257" s="13"/>
      <c r="EK257" s="13"/>
      <c r="EL257" s="13"/>
      <c r="EM257" s="13"/>
      <c r="EN257" s="13"/>
      <c r="EO257" s="13"/>
    </row>
    <row r="258" spans="1:145" ht="16.5" customHeight="1">
      <c r="A258" s="14"/>
      <c r="B258" s="13"/>
      <c r="C258" s="13"/>
      <c r="D258" s="13"/>
      <c r="E258" s="13"/>
      <c r="F258" s="13"/>
      <c r="G258" s="13"/>
      <c r="H258" s="13"/>
      <c r="I258" s="27"/>
      <c r="J258" s="27"/>
      <c r="K258" s="27"/>
      <c r="L258" s="27"/>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90"/>
      <c r="AM258" s="13"/>
      <c r="AN258" s="27"/>
      <c r="AO258" s="27"/>
      <c r="AP258" s="27"/>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4"/>
      <c r="EF258" s="13"/>
      <c r="EG258" s="14"/>
      <c r="EH258" s="13"/>
      <c r="EI258" s="13"/>
      <c r="EJ258" s="13"/>
      <c r="EK258" s="13"/>
      <c r="EL258" s="13"/>
      <c r="EM258" s="13"/>
      <c r="EN258" s="13"/>
      <c r="EO258" s="13"/>
    </row>
    <row r="259" spans="1:145" ht="16.5" customHeight="1">
      <c r="A259" s="14"/>
      <c r="B259" s="13"/>
      <c r="C259" s="13"/>
      <c r="D259" s="13"/>
      <c r="E259" s="13"/>
      <c r="F259" s="13"/>
      <c r="G259" s="13"/>
      <c r="H259" s="13"/>
      <c r="I259" s="27"/>
      <c r="J259" s="27"/>
      <c r="K259" s="27"/>
      <c r="L259" s="27"/>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90"/>
      <c r="AM259" s="13"/>
      <c r="AN259" s="27"/>
      <c r="AO259" s="27"/>
      <c r="AP259" s="27"/>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4"/>
      <c r="EF259" s="13"/>
      <c r="EG259" s="14"/>
      <c r="EH259" s="13"/>
      <c r="EI259" s="13"/>
      <c r="EJ259" s="13"/>
      <c r="EK259" s="13"/>
      <c r="EL259" s="13"/>
      <c r="EM259" s="13"/>
      <c r="EN259" s="13"/>
      <c r="EO259" s="13"/>
    </row>
    <row r="260" spans="1:145" ht="16.5" customHeight="1">
      <c r="A260" s="14"/>
      <c r="B260" s="13"/>
      <c r="C260" s="13"/>
      <c r="D260" s="13"/>
      <c r="E260" s="13"/>
      <c r="F260" s="13"/>
      <c r="G260" s="13"/>
      <c r="H260" s="13"/>
      <c r="I260" s="27"/>
      <c r="J260" s="27"/>
      <c r="K260" s="27"/>
      <c r="L260" s="27"/>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90"/>
      <c r="AM260" s="13"/>
      <c r="AN260" s="27"/>
      <c r="AO260" s="27"/>
      <c r="AP260" s="27"/>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4"/>
      <c r="EF260" s="13"/>
      <c r="EG260" s="14"/>
      <c r="EH260" s="13"/>
      <c r="EI260" s="13"/>
      <c r="EJ260" s="13"/>
      <c r="EK260" s="13"/>
      <c r="EL260" s="13"/>
      <c r="EM260" s="13"/>
      <c r="EN260" s="13"/>
      <c r="EO260" s="13"/>
    </row>
    <row r="261" spans="1:145" ht="16.5" customHeight="1">
      <c r="A261" s="14"/>
      <c r="B261" s="13"/>
      <c r="C261" s="13"/>
      <c r="D261" s="13"/>
      <c r="E261" s="13"/>
      <c r="F261" s="13"/>
      <c r="G261" s="13"/>
      <c r="H261" s="13"/>
      <c r="I261" s="27"/>
      <c r="J261" s="27"/>
      <c r="K261" s="27"/>
      <c r="L261" s="27"/>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90"/>
      <c r="AM261" s="13"/>
      <c r="AN261" s="27"/>
      <c r="AO261" s="27"/>
      <c r="AP261" s="27"/>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4"/>
      <c r="EF261" s="13"/>
      <c r="EG261" s="14"/>
      <c r="EH261" s="13"/>
      <c r="EI261" s="13"/>
      <c r="EJ261" s="13"/>
      <c r="EK261" s="13"/>
      <c r="EL261" s="13"/>
      <c r="EM261" s="13"/>
      <c r="EN261" s="13"/>
      <c r="EO261" s="13"/>
    </row>
    <row r="262" spans="1:145" ht="16.5" customHeight="1">
      <c r="A262" s="14"/>
      <c r="B262" s="13"/>
      <c r="C262" s="13"/>
      <c r="D262" s="13"/>
      <c r="E262" s="13"/>
      <c r="F262" s="13"/>
      <c r="G262" s="13"/>
      <c r="H262" s="13"/>
      <c r="I262" s="27"/>
      <c r="J262" s="27"/>
      <c r="K262" s="27"/>
      <c r="L262" s="27"/>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90"/>
      <c r="AM262" s="13"/>
      <c r="AN262" s="27"/>
      <c r="AO262" s="27"/>
      <c r="AP262" s="27"/>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4"/>
      <c r="EF262" s="13"/>
      <c r="EG262" s="14"/>
      <c r="EH262" s="13"/>
      <c r="EI262" s="13"/>
      <c r="EJ262" s="13"/>
      <c r="EK262" s="13"/>
      <c r="EL262" s="13"/>
      <c r="EM262" s="13"/>
      <c r="EN262" s="13"/>
      <c r="EO262" s="13"/>
    </row>
    <row r="263" spans="1:145" ht="16.5" customHeight="1">
      <c r="A263" s="14"/>
      <c r="B263" s="13"/>
      <c r="C263" s="13"/>
      <c r="D263" s="13"/>
      <c r="E263" s="13"/>
      <c r="F263" s="13"/>
      <c r="G263" s="13"/>
      <c r="H263" s="13"/>
      <c r="I263" s="27"/>
      <c r="J263" s="27"/>
      <c r="K263" s="27"/>
      <c r="L263" s="27"/>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90"/>
      <c r="AM263" s="13"/>
      <c r="AN263" s="27"/>
      <c r="AO263" s="27"/>
      <c r="AP263" s="27"/>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4"/>
      <c r="EF263" s="13"/>
      <c r="EG263" s="14"/>
      <c r="EH263" s="13"/>
      <c r="EI263" s="13"/>
      <c r="EJ263" s="13"/>
      <c r="EK263" s="13"/>
      <c r="EL263" s="13"/>
      <c r="EM263" s="13"/>
      <c r="EN263" s="13"/>
      <c r="EO263" s="13"/>
    </row>
    <row r="264" spans="1:145" ht="16.5" customHeight="1">
      <c r="A264" s="14"/>
      <c r="B264" s="13"/>
      <c r="C264" s="13"/>
      <c r="D264" s="13"/>
      <c r="E264" s="13"/>
      <c r="F264" s="13"/>
      <c r="G264" s="13"/>
      <c r="H264" s="13"/>
      <c r="I264" s="27"/>
      <c r="J264" s="27"/>
      <c r="K264" s="27"/>
      <c r="L264" s="27"/>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90"/>
      <c r="AM264" s="13"/>
      <c r="AN264" s="27"/>
      <c r="AO264" s="27"/>
      <c r="AP264" s="27"/>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4"/>
      <c r="EF264" s="13"/>
      <c r="EG264" s="14"/>
      <c r="EH264" s="13"/>
      <c r="EI264" s="13"/>
      <c r="EJ264" s="13"/>
      <c r="EK264" s="13"/>
      <c r="EL264" s="13"/>
      <c r="EM264" s="13"/>
      <c r="EN264" s="13"/>
      <c r="EO264" s="13"/>
    </row>
    <row r="265" spans="1:145" ht="16.5" customHeight="1">
      <c r="A265" s="14"/>
      <c r="B265" s="13"/>
      <c r="C265" s="13"/>
      <c r="D265" s="13"/>
      <c r="E265" s="13"/>
      <c r="F265" s="13"/>
      <c r="G265" s="13"/>
      <c r="H265" s="13"/>
      <c r="I265" s="27"/>
      <c r="J265" s="27"/>
      <c r="K265" s="27"/>
      <c r="L265" s="27"/>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90"/>
      <c r="AM265" s="13"/>
      <c r="AN265" s="27"/>
      <c r="AO265" s="27"/>
      <c r="AP265" s="27"/>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4"/>
      <c r="EF265" s="13"/>
      <c r="EG265" s="14"/>
      <c r="EH265" s="13"/>
      <c r="EI265" s="13"/>
      <c r="EJ265" s="13"/>
      <c r="EK265" s="13"/>
      <c r="EL265" s="13"/>
      <c r="EM265" s="13"/>
      <c r="EN265" s="13"/>
      <c r="EO265" s="13"/>
    </row>
    <row r="266" spans="1:145" ht="16.5" customHeight="1">
      <c r="A266" s="14"/>
      <c r="B266" s="13"/>
      <c r="C266" s="13"/>
      <c r="D266" s="13"/>
      <c r="E266" s="13"/>
      <c r="F266" s="13"/>
      <c r="G266" s="13"/>
      <c r="H266" s="13"/>
      <c r="I266" s="27"/>
      <c r="J266" s="27"/>
      <c r="K266" s="27"/>
      <c r="L266" s="27"/>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90"/>
      <c r="AM266" s="13"/>
      <c r="AN266" s="27"/>
      <c r="AO266" s="27"/>
      <c r="AP266" s="27"/>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4"/>
      <c r="EF266" s="13"/>
      <c r="EG266" s="14"/>
      <c r="EH266" s="13"/>
      <c r="EI266" s="13"/>
      <c r="EJ266" s="13"/>
      <c r="EK266" s="13"/>
      <c r="EL266" s="13"/>
      <c r="EM266" s="13"/>
      <c r="EN266" s="13"/>
      <c r="EO266" s="13"/>
    </row>
    <row r="267" spans="1:145" ht="16.5" customHeight="1">
      <c r="A267" s="14"/>
      <c r="B267" s="13"/>
      <c r="C267" s="13"/>
      <c r="D267" s="13"/>
      <c r="E267" s="13"/>
      <c r="F267" s="13"/>
      <c r="G267" s="13"/>
      <c r="H267" s="13"/>
      <c r="I267" s="27"/>
      <c r="J267" s="27"/>
      <c r="K267" s="27"/>
      <c r="L267" s="27"/>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90"/>
      <c r="AM267" s="13"/>
      <c r="AN267" s="27"/>
      <c r="AO267" s="27"/>
      <c r="AP267" s="27"/>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4"/>
      <c r="EF267" s="13"/>
      <c r="EG267" s="14"/>
      <c r="EH267" s="13"/>
      <c r="EI267" s="13"/>
      <c r="EJ267" s="13"/>
      <c r="EK267" s="13"/>
      <c r="EL267" s="13"/>
      <c r="EM267" s="13"/>
      <c r="EN267" s="13"/>
      <c r="EO267" s="13"/>
    </row>
    <row r="268" spans="1:145" ht="16.5" customHeight="1">
      <c r="A268" s="14"/>
      <c r="B268" s="13"/>
      <c r="C268" s="13"/>
      <c r="D268" s="13"/>
      <c r="E268" s="13"/>
      <c r="F268" s="13"/>
      <c r="G268" s="13"/>
      <c r="H268" s="13"/>
      <c r="I268" s="27"/>
      <c r="J268" s="27"/>
      <c r="K268" s="27"/>
      <c r="L268" s="27"/>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90"/>
      <c r="AM268" s="13"/>
      <c r="AN268" s="27"/>
      <c r="AO268" s="27"/>
      <c r="AP268" s="27"/>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4"/>
      <c r="EF268" s="13"/>
      <c r="EG268" s="14"/>
      <c r="EH268" s="13"/>
      <c r="EI268" s="13"/>
      <c r="EJ268" s="13"/>
      <c r="EK268" s="13"/>
      <c r="EL268" s="13"/>
      <c r="EM268" s="13"/>
      <c r="EN268" s="13"/>
      <c r="EO268" s="13"/>
    </row>
    <row r="269" spans="1:145" ht="16.5" customHeight="1">
      <c r="A269" s="14"/>
      <c r="B269" s="13"/>
      <c r="C269" s="13"/>
      <c r="D269" s="13"/>
      <c r="E269" s="13"/>
      <c r="F269" s="13"/>
      <c r="G269" s="13"/>
      <c r="H269" s="13"/>
      <c r="I269" s="27"/>
      <c r="J269" s="27"/>
      <c r="K269" s="27"/>
      <c r="L269" s="27"/>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90"/>
      <c r="AM269" s="13"/>
      <c r="AN269" s="27"/>
      <c r="AO269" s="27"/>
      <c r="AP269" s="27"/>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4"/>
      <c r="EF269" s="13"/>
      <c r="EG269" s="14"/>
      <c r="EH269" s="13"/>
      <c r="EI269" s="13"/>
      <c r="EJ269" s="13"/>
      <c r="EK269" s="13"/>
      <c r="EL269" s="13"/>
      <c r="EM269" s="13"/>
      <c r="EN269" s="13"/>
      <c r="EO269" s="13"/>
    </row>
    <row r="270" spans="1:145" ht="16.5" customHeight="1">
      <c r="A270" s="14"/>
      <c r="B270" s="13"/>
      <c r="C270" s="13"/>
      <c r="D270" s="13"/>
      <c r="E270" s="13"/>
      <c r="F270" s="13"/>
      <c r="G270" s="13"/>
      <c r="H270" s="13"/>
      <c r="I270" s="27"/>
      <c r="J270" s="27"/>
      <c r="K270" s="27"/>
      <c r="L270" s="27"/>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90"/>
      <c r="AM270" s="13"/>
      <c r="AN270" s="27"/>
      <c r="AO270" s="27"/>
      <c r="AP270" s="27"/>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4"/>
      <c r="EF270" s="13"/>
      <c r="EG270" s="14"/>
      <c r="EH270" s="13"/>
      <c r="EI270" s="13"/>
      <c r="EJ270" s="13"/>
      <c r="EK270" s="13"/>
      <c r="EL270" s="13"/>
      <c r="EM270" s="13"/>
      <c r="EN270" s="13"/>
      <c r="EO270" s="13"/>
    </row>
    <row r="271" spans="1:145" ht="16.5" customHeight="1">
      <c r="A271" s="14"/>
      <c r="B271" s="13"/>
      <c r="C271" s="13"/>
      <c r="D271" s="13"/>
      <c r="E271" s="13"/>
      <c r="F271" s="13"/>
      <c r="G271" s="13"/>
      <c r="H271" s="13"/>
      <c r="I271" s="27"/>
      <c r="J271" s="27"/>
      <c r="K271" s="27"/>
      <c r="L271" s="27"/>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90"/>
      <c r="AM271" s="13"/>
      <c r="AN271" s="27"/>
      <c r="AO271" s="27"/>
      <c r="AP271" s="27"/>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4"/>
      <c r="EF271" s="13"/>
      <c r="EG271" s="14"/>
      <c r="EH271" s="13"/>
      <c r="EI271" s="13"/>
      <c r="EJ271" s="13"/>
      <c r="EK271" s="13"/>
      <c r="EL271" s="13"/>
      <c r="EM271" s="13"/>
      <c r="EN271" s="13"/>
      <c r="EO271" s="13"/>
    </row>
    <row r="272" spans="1:145" ht="16.5" customHeight="1">
      <c r="A272" s="14"/>
      <c r="B272" s="13"/>
      <c r="C272" s="13"/>
      <c r="D272" s="13"/>
      <c r="E272" s="13"/>
      <c r="F272" s="13"/>
      <c r="G272" s="13"/>
      <c r="H272" s="13"/>
      <c r="I272" s="27"/>
      <c r="J272" s="27"/>
      <c r="K272" s="27"/>
      <c r="L272" s="27"/>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90"/>
      <c r="AM272" s="13"/>
      <c r="AN272" s="27"/>
      <c r="AO272" s="27"/>
      <c r="AP272" s="27"/>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4"/>
      <c r="EF272" s="13"/>
      <c r="EG272" s="14"/>
      <c r="EH272" s="13"/>
      <c r="EI272" s="13"/>
      <c r="EJ272" s="13"/>
      <c r="EK272" s="13"/>
      <c r="EL272" s="13"/>
      <c r="EM272" s="13"/>
      <c r="EN272" s="13"/>
      <c r="EO272" s="13"/>
    </row>
    <row r="273" spans="1:145" ht="16.5" customHeight="1">
      <c r="A273" s="14"/>
      <c r="B273" s="13"/>
      <c r="C273" s="13"/>
      <c r="D273" s="13"/>
      <c r="E273" s="13"/>
      <c r="F273" s="13"/>
      <c r="G273" s="13"/>
      <c r="H273" s="13"/>
      <c r="I273" s="27"/>
      <c r="J273" s="27"/>
      <c r="K273" s="27"/>
      <c r="L273" s="27"/>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90"/>
      <c r="AM273" s="13"/>
      <c r="AN273" s="27"/>
      <c r="AO273" s="27"/>
      <c r="AP273" s="27"/>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4"/>
      <c r="EF273" s="13"/>
      <c r="EG273" s="14"/>
      <c r="EH273" s="13"/>
      <c r="EI273" s="13"/>
      <c r="EJ273" s="13"/>
      <c r="EK273" s="13"/>
      <c r="EL273" s="13"/>
      <c r="EM273" s="13"/>
      <c r="EN273" s="13"/>
      <c r="EO273" s="13"/>
    </row>
    <row r="274" spans="1:145" ht="16.5" customHeight="1">
      <c r="A274" s="14"/>
      <c r="B274" s="13"/>
      <c r="C274" s="13"/>
      <c r="D274" s="13"/>
      <c r="E274" s="13"/>
      <c r="F274" s="13"/>
      <c r="G274" s="13"/>
      <c r="H274" s="13"/>
      <c r="I274" s="27"/>
      <c r="J274" s="27"/>
      <c r="K274" s="27"/>
      <c r="L274" s="27"/>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90"/>
      <c r="AM274" s="13"/>
      <c r="AN274" s="27"/>
      <c r="AO274" s="27"/>
      <c r="AP274" s="27"/>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4"/>
      <c r="EF274" s="13"/>
      <c r="EG274" s="14"/>
      <c r="EH274" s="13"/>
      <c r="EI274" s="13"/>
      <c r="EJ274" s="13"/>
      <c r="EK274" s="13"/>
      <c r="EL274" s="13"/>
      <c r="EM274" s="13"/>
      <c r="EN274" s="13"/>
      <c r="EO274" s="13"/>
    </row>
    <row r="275" spans="1:145" ht="16.5" customHeight="1">
      <c r="A275" s="14"/>
      <c r="B275" s="13"/>
      <c r="C275" s="13"/>
      <c r="D275" s="13"/>
      <c r="E275" s="13"/>
      <c r="F275" s="13"/>
      <c r="G275" s="13"/>
      <c r="H275" s="13"/>
      <c r="I275" s="27"/>
      <c r="J275" s="27"/>
      <c r="K275" s="27"/>
      <c r="L275" s="27"/>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90"/>
      <c r="AM275" s="13"/>
      <c r="AN275" s="27"/>
      <c r="AO275" s="27"/>
      <c r="AP275" s="27"/>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4"/>
      <c r="EF275" s="13"/>
      <c r="EG275" s="14"/>
      <c r="EH275" s="13"/>
      <c r="EI275" s="13"/>
      <c r="EJ275" s="13"/>
      <c r="EK275" s="13"/>
      <c r="EL275" s="13"/>
      <c r="EM275" s="13"/>
      <c r="EN275" s="13"/>
      <c r="EO275" s="13"/>
    </row>
    <row r="276" spans="1:145" ht="16.5" customHeight="1">
      <c r="A276" s="14"/>
      <c r="B276" s="13"/>
      <c r="C276" s="13"/>
      <c r="D276" s="13"/>
      <c r="E276" s="13"/>
      <c r="F276" s="13"/>
      <c r="G276" s="13"/>
      <c r="H276" s="13"/>
      <c r="I276" s="27"/>
      <c r="J276" s="27"/>
      <c r="K276" s="27"/>
      <c r="L276" s="27"/>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90"/>
      <c r="AM276" s="13"/>
      <c r="AN276" s="27"/>
      <c r="AO276" s="27"/>
      <c r="AP276" s="27"/>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4"/>
      <c r="EF276" s="13"/>
      <c r="EG276" s="14"/>
      <c r="EH276" s="13"/>
      <c r="EI276" s="13"/>
      <c r="EJ276" s="13"/>
      <c r="EK276" s="13"/>
      <c r="EL276" s="13"/>
      <c r="EM276" s="13"/>
      <c r="EN276" s="13"/>
      <c r="EO276" s="13"/>
    </row>
    <row r="277" spans="1:145" ht="16.5" customHeight="1">
      <c r="A277" s="14"/>
      <c r="B277" s="13"/>
      <c r="C277" s="13"/>
      <c r="D277" s="13"/>
      <c r="E277" s="13"/>
      <c r="F277" s="13"/>
      <c r="G277" s="13"/>
      <c r="H277" s="13"/>
      <c r="I277" s="27"/>
      <c r="J277" s="27"/>
      <c r="K277" s="27"/>
      <c r="L277" s="27"/>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90"/>
      <c r="AM277" s="13"/>
      <c r="AN277" s="27"/>
      <c r="AO277" s="27"/>
      <c r="AP277" s="27"/>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4"/>
      <c r="EF277" s="13"/>
      <c r="EG277" s="14"/>
      <c r="EH277" s="13"/>
      <c r="EI277" s="13"/>
      <c r="EJ277" s="13"/>
      <c r="EK277" s="13"/>
      <c r="EL277" s="13"/>
      <c r="EM277" s="13"/>
      <c r="EN277" s="13"/>
      <c r="EO277" s="13"/>
    </row>
    <row r="278" spans="1:145" ht="16.5" customHeight="1">
      <c r="A278" s="14"/>
      <c r="B278" s="13"/>
      <c r="C278" s="13"/>
      <c r="D278" s="13"/>
      <c r="E278" s="13"/>
      <c r="F278" s="13"/>
      <c r="G278" s="13"/>
      <c r="H278" s="13"/>
      <c r="I278" s="27"/>
      <c r="J278" s="27"/>
      <c r="K278" s="27"/>
      <c r="L278" s="27"/>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90"/>
      <c r="AM278" s="13"/>
      <c r="AN278" s="27"/>
      <c r="AO278" s="27"/>
      <c r="AP278" s="27"/>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4"/>
      <c r="EF278" s="13"/>
      <c r="EG278" s="14"/>
      <c r="EH278" s="13"/>
      <c r="EI278" s="13"/>
      <c r="EJ278" s="13"/>
      <c r="EK278" s="13"/>
      <c r="EL278" s="13"/>
      <c r="EM278" s="13"/>
      <c r="EN278" s="13"/>
      <c r="EO278" s="13"/>
    </row>
    <row r="279" spans="1:145" ht="16.5" customHeight="1">
      <c r="A279" s="14"/>
      <c r="B279" s="13"/>
      <c r="C279" s="13"/>
      <c r="D279" s="13"/>
      <c r="E279" s="13"/>
      <c r="F279" s="13"/>
      <c r="G279" s="13"/>
      <c r="H279" s="13"/>
      <c r="I279" s="27"/>
      <c r="J279" s="27"/>
      <c r="K279" s="27"/>
      <c r="L279" s="27"/>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90"/>
      <c r="AM279" s="13"/>
      <c r="AN279" s="27"/>
      <c r="AO279" s="27"/>
      <c r="AP279" s="27"/>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4"/>
      <c r="EF279" s="13"/>
      <c r="EG279" s="14"/>
      <c r="EH279" s="13"/>
      <c r="EI279" s="13"/>
      <c r="EJ279" s="13"/>
      <c r="EK279" s="13"/>
      <c r="EL279" s="13"/>
      <c r="EM279" s="13"/>
      <c r="EN279" s="13"/>
      <c r="EO279" s="13"/>
    </row>
    <row r="280" spans="1:145" ht="16.5" customHeight="1">
      <c r="A280" s="14"/>
      <c r="B280" s="13"/>
      <c r="C280" s="13"/>
      <c r="D280" s="13"/>
      <c r="E280" s="13"/>
      <c r="F280" s="13"/>
      <c r="G280" s="13"/>
      <c r="H280" s="13"/>
      <c r="I280" s="27"/>
      <c r="J280" s="27"/>
      <c r="K280" s="27"/>
      <c r="L280" s="27"/>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90"/>
      <c r="AM280" s="13"/>
      <c r="AN280" s="27"/>
      <c r="AO280" s="27"/>
      <c r="AP280" s="27"/>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4"/>
      <c r="EF280" s="13"/>
      <c r="EG280" s="14"/>
      <c r="EH280" s="13"/>
      <c r="EI280" s="13"/>
      <c r="EJ280" s="13"/>
      <c r="EK280" s="13"/>
      <c r="EL280" s="13"/>
      <c r="EM280" s="13"/>
      <c r="EN280" s="13"/>
      <c r="EO280" s="13"/>
    </row>
    <row r="281" spans="1:145" ht="16.5" customHeight="1">
      <c r="A281" s="14"/>
      <c r="B281" s="13"/>
      <c r="C281" s="13"/>
      <c r="D281" s="13"/>
      <c r="E281" s="13"/>
      <c r="F281" s="13"/>
      <c r="G281" s="13"/>
      <c r="H281" s="13"/>
      <c r="I281" s="27"/>
      <c r="J281" s="27"/>
      <c r="K281" s="27"/>
      <c r="L281" s="27"/>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90"/>
      <c r="AM281" s="13"/>
      <c r="AN281" s="27"/>
      <c r="AO281" s="27"/>
      <c r="AP281" s="27"/>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4"/>
      <c r="EF281" s="13"/>
      <c r="EG281" s="14"/>
      <c r="EH281" s="13"/>
      <c r="EI281" s="13"/>
      <c r="EJ281" s="13"/>
      <c r="EK281" s="13"/>
      <c r="EL281" s="13"/>
      <c r="EM281" s="13"/>
      <c r="EN281" s="13"/>
      <c r="EO281" s="13"/>
    </row>
    <row r="282" spans="1:145" ht="16.5" customHeight="1">
      <c r="A282" s="14"/>
      <c r="B282" s="13"/>
      <c r="C282" s="13"/>
      <c r="D282" s="13"/>
      <c r="E282" s="13"/>
      <c r="F282" s="13"/>
      <c r="G282" s="13"/>
      <c r="H282" s="13"/>
      <c r="I282" s="27"/>
      <c r="J282" s="27"/>
      <c r="K282" s="27"/>
      <c r="L282" s="27"/>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90"/>
      <c r="AM282" s="13"/>
      <c r="AN282" s="27"/>
      <c r="AO282" s="27"/>
      <c r="AP282" s="27"/>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4"/>
      <c r="EF282" s="13"/>
      <c r="EG282" s="14"/>
      <c r="EH282" s="13"/>
      <c r="EI282" s="13"/>
      <c r="EJ282" s="13"/>
      <c r="EK282" s="13"/>
      <c r="EL282" s="13"/>
      <c r="EM282" s="13"/>
      <c r="EN282" s="13"/>
      <c r="EO282" s="13"/>
    </row>
    <row r="283" spans="1:145" ht="16.5" customHeight="1">
      <c r="A283" s="14"/>
      <c r="B283" s="13"/>
      <c r="C283" s="13"/>
      <c r="D283" s="13"/>
      <c r="E283" s="13"/>
      <c r="F283" s="13"/>
      <c r="G283" s="13"/>
      <c r="H283" s="13"/>
      <c r="I283" s="27"/>
      <c r="J283" s="27"/>
      <c r="K283" s="27"/>
      <c r="L283" s="27"/>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90"/>
      <c r="AM283" s="13"/>
      <c r="AN283" s="27"/>
      <c r="AO283" s="27"/>
      <c r="AP283" s="27"/>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4"/>
      <c r="EF283" s="13"/>
      <c r="EG283" s="14"/>
      <c r="EH283" s="13"/>
      <c r="EI283" s="13"/>
      <c r="EJ283" s="13"/>
      <c r="EK283" s="13"/>
      <c r="EL283" s="13"/>
      <c r="EM283" s="13"/>
      <c r="EN283" s="13"/>
      <c r="EO283" s="13"/>
    </row>
    <row r="284" spans="1:145" ht="16.5" customHeight="1">
      <c r="A284" s="14"/>
      <c r="B284" s="13"/>
      <c r="C284" s="13"/>
      <c r="D284" s="13"/>
      <c r="E284" s="13"/>
      <c r="F284" s="13"/>
      <c r="G284" s="13"/>
      <c r="H284" s="13"/>
      <c r="I284" s="27"/>
      <c r="J284" s="27"/>
      <c r="K284" s="27"/>
      <c r="L284" s="27"/>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90"/>
      <c r="AM284" s="13"/>
      <c r="AN284" s="27"/>
      <c r="AO284" s="27"/>
      <c r="AP284" s="27"/>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4"/>
      <c r="EF284" s="13"/>
      <c r="EG284" s="14"/>
      <c r="EH284" s="13"/>
      <c r="EI284" s="13"/>
      <c r="EJ284" s="13"/>
      <c r="EK284" s="13"/>
      <c r="EL284" s="13"/>
      <c r="EM284" s="13"/>
      <c r="EN284" s="13"/>
      <c r="EO284" s="13"/>
    </row>
    <row r="285" spans="1:145" ht="16.5" customHeight="1">
      <c r="A285" s="14"/>
      <c r="B285" s="13"/>
      <c r="C285" s="13"/>
      <c r="D285" s="13"/>
      <c r="E285" s="13"/>
      <c r="F285" s="13"/>
      <c r="G285" s="13"/>
      <c r="H285" s="13"/>
      <c r="I285" s="27"/>
      <c r="J285" s="27"/>
      <c r="K285" s="27"/>
      <c r="L285" s="27"/>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90"/>
      <c r="AM285" s="13"/>
      <c r="AN285" s="27"/>
      <c r="AO285" s="27"/>
      <c r="AP285" s="27"/>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4"/>
      <c r="EF285" s="13"/>
      <c r="EG285" s="14"/>
      <c r="EH285" s="13"/>
      <c r="EI285" s="13"/>
      <c r="EJ285" s="13"/>
      <c r="EK285" s="13"/>
      <c r="EL285" s="13"/>
      <c r="EM285" s="13"/>
      <c r="EN285" s="13"/>
      <c r="EO285" s="13"/>
    </row>
    <row r="286" spans="1:145" ht="16.5" customHeight="1">
      <c r="A286" s="14"/>
      <c r="B286" s="13"/>
      <c r="C286" s="13"/>
      <c r="D286" s="13"/>
      <c r="E286" s="13"/>
      <c r="F286" s="13"/>
      <c r="G286" s="13"/>
      <c r="H286" s="13"/>
      <c r="I286" s="27"/>
      <c r="J286" s="27"/>
      <c r="K286" s="27"/>
      <c r="L286" s="27"/>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90"/>
      <c r="AM286" s="13"/>
      <c r="AN286" s="27"/>
      <c r="AO286" s="27"/>
      <c r="AP286" s="27"/>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4"/>
      <c r="EF286" s="13"/>
      <c r="EG286" s="14"/>
      <c r="EH286" s="13"/>
      <c r="EI286" s="13"/>
      <c r="EJ286" s="13"/>
      <c r="EK286" s="13"/>
      <c r="EL286" s="13"/>
      <c r="EM286" s="13"/>
      <c r="EN286" s="13"/>
      <c r="EO286" s="13"/>
    </row>
    <row r="287" spans="1:145" ht="16.5" customHeight="1">
      <c r="A287" s="14"/>
      <c r="B287" s="13"/>
      <c r="C287" s="13"/>
      <c r="D287" s="13"/>
      <c r="E287" s="13"/>
      <c r="F287" s="13"/>
      <c r="G287" s="13"/>
      <c r="H287" s="13"/>
      <c r="I287" s="27"/>
      <c r="J287" s="27"/>
      <c r="K287" s="27"/>
      <c r="L287" s="27"/>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90"/>
      <c r="AM287" s="13"/>
      <c r="AN287" s="27"/>
      <c r="AO287" s="27"/>
      <c r="AP287" s="27"/>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4"/>
      <c r="EF287" s="13"/>
      <c r="EG287" s="14"/>
      <c r="EH287" s="13"/>
      <c r="EI287" s="13"/>
      <c r="EJ287" s="13"/>
      <c r="EK287" s="13"/>
      <c r="EL287" s="13"/>
      <c r="EM287" s="13"/>
      <c r="EN287" s="13"/>
      <c r="EO287" s="13"/>
    </row>
    <row r="288" spans="1:145" ht="16.5" customHeight="1">
      <c r="A288" s="14"/>
      <c r="B288" s="13"/>
      <c r="C288" s="13"/>
      <c r="D288" s="13"/>
      <c r="E288" s="13"/>
      <c r="F288" s="13"/>
      <c r="G288" s="13"/>
      <c r="H288" s="13"/>
      <c r="I288" s="27"/>
      <c r="J288" s="27"/>
      <c r="K288" s="27"/>
      <c r="L288" s="27"/>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90"/>
      <c r="AM288" s="13"/>
      <c r="AN288" s="27"/>
      <c r="AO288" s="27"/>
      <c r="AP288" s="27"/>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4"/>
      <c r="EF288" s="13"/>
      <c r="EG288" s="14"/>
      <c r="EH288" s="13"/>
      <c r="EI288" s="13"/>
      <c r="EJ288" s="13"/>
      <c r="EK288" s="13"/>
      <c r="EL288" s="13"/>
      <c r="EM288" s="13"/>
      <c r="EN288" s="13"/>
      <c r="EO288" s="13"/>
    </row>
    <row r="289" spans="1:145" ht="16.5" customHeight="1">
      <c r="A289" s="14"/>
      <c r="B289" s="13"/>
      <c r="C289" s="13"/>
      <c r="D289" s="13"/>
      <c r="E289" s="13"/>
      <c r="F289" s="13"/>
      <c r="G289" s="13"/>
      <c r="H289" s="13"/>
      <c r="I289" s="27"/>
      <c r="J289" s="27"/>
      <c r="K289" s="27"/>
      <c r="L289" s="27"/>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90"/>
      <c r="AM289" s="13"/>
      <c r="AN289" s="27"/>
      <c r="AO289" s="27"/>
      <c r="AP289" s="27"/>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4"/>
      <c r="EF289" s="13"/>
      <c r="EG289" s="14"/>
      <c r="EH289" s="13"/>
      <c r="EI289" s="13"/>
      <c r="EJ289" s="13"/>
      <c r="EK289" s="13"/>
      <c r="EL289" s="13"/>
      <c r="EM289" s="13"/>
      <c r="EN289" s="13"/>
      <c r="EO289" s="13"/>
    </row>
    <row r="290" spans="1:145" ht="16.5" customHeight="1">
      <c r="A290" s="14"/>
      <c r="B290" s="13"/>
      <c r="C290" s="13"/>
      <c r="D290" s="13"/>
      <c r="E290" s="13"/>
      <c r="F290" s="13"/>
      <c r="G290" s="13"/>
      <c r="H290" s="13"/>
      <c r="I290" s="27"/>
      <c r="J290" s="27"/>
      <c r="K290" s="27"/>
      <c r="L290" s="27"/>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90"/>
      <c r="AM290" s="13"/>
      <c r="AN290" s="27"/>
      <c r="AO290" s="27"/>
      <c r="AP290" s="27"/>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4"/>
      <c r="EF290" s="13"/>
      <c r="EG290" s="14"/>
      <c r="EH290" s="13"/>
      <c r="EI290" s="13"/>
      <c r="EJ290" s="13"/>
      <c r="EK290" s="13"/>
      <c r="EL290" s="13"/>
      <c r="EM290" s="13"/>
      <c r="EN290" s="13"/>
      <c r="EO290" s="13"/>
    </row>
    <row r="291" spans="1:145" ht="16.5" customHeight="1">
      <c r="A291" s="14"/>
      <c r="B291" s="13"/>
      <c r="C291" s="13"/>
      <c r="D291" s="13"/>
      <c r="E291" s="13"/>
      <c r="F291" s="13"/>
      <c r="G291" s="13"/>
      <c r="H291" s="13"/>
      <c r="I291" s="27"/>
      <c r="J291" s="27"/>
      <c r="K291" s="27"/>
      <c r="L291" s="27"/>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90"/>
      <c r="AM291" s="13"/>
      <c r="AN291" s="27"/>
      <c r="AO291" s="27"/>
      <c r="AP291" s="27"/>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4"/>
      <c r="EF291" s="13"/>
      <c r="EG291" s="14"/>
      <c r="EH291" s="13"/>
      <c r="EI291" s="13"/>
      <c r="EJ291" s="13"/>
      <c r="EK291" s="13"/>
      <c r="EL291" s="13"/>
      <c r="EM291" s="13"/>
      <c r="EN291" s="13"/>
      <c r="EO291" s="13"/>
    </row>
    <row r="292" spans="1:145" ht="16.5" customHeight="1">
      <c r="A292" s="14"/>
      <c r="B292" s="13"/>
      <c r="C292" s="13"/>
      <c r="D292" s="13"/>
      <c r="E292" s="13"/>
      <c r="F292" s="13"/>
      <c r="G292" s="13"/>
      <c r="H292" s="13"/>
      <c r="I292" s="27"/>
      <c r="J292" s="27"/>
      <c r="K292" s="27"/>
      <c r="L292" s="27"/>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90"/>
      <c r="AM292" s="13"/>
      <c r="AN292" s="27"/>
      <c r="AO292" s="27"/>
      <c r="AP292" s="27"/>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4"/>
      <c r="EF292" s="13"/>
      <c r="EG292" s="14"/>
      <c r="EH292" s="13"/>
      <c r="EI292" s="13"/>
      <c r="EJ292" s="13"/>
      <c r="EK292" s="13"/>
      <c r="EL292" s="13"/>
      <c r="EM292" s="13"/>
      <c r="EN292" s="13"/>
      <c r="EO292" s="13"/>
    </row>
    <row r="293" spans="1:145" ht="16.5" customHeight="1">
      <c r="A293" s="14"/>
      <c r="B293" s="13"/>
      <c r="C293" s="13"/>
      <c r="D293" s="13"/>
      <c r="E293" s="13"/>
      <c r="F293" s="13"/>
      <c r="G293" s="13"/>
      <c r="H293" s="13"/>
      <c r="I293" s="27"/>
      <c r="J293" s="27"/>
      <c r="K293" s="27"/>
      <c r="L293" s="27"/>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90"/>
      <c r="AM293" s="13"/>
      <c r="AN293" s="27"/>
      <c r="AO293" s="27"/>
      <c r="AP293" s="27"/>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4"/>
      <c r="EF293" s="13"/>
      <c r="EG293" s="14"/>
      <c r="EH293" s="13"/>
      <c r="EI293" s="13"/>
      <c r="EJ293" s="13"/>
      <c r="EK293" s="13"/>
      <c r="EL293" s="13"/>
      <c r="EM293" s="13"/>
      <c r="EN293" s="13"/>
      <c r="EO293" s="13"/>
    </row>
    <row r="294" spans="1:145" ht="16.5" customHeight="1">
      <c r="A294" s="14"/>
      <c r="B294" s="13"/>
      <c r="C294" s="13"/>
      <c r="D294" s="13"/>
      <c r="E294" s="13"/>
      <c r="F294" s="13"/>
      <c r="G294" s="13"/>
      <c r="H294" s="13"/>
      <c r="I294" s="27"/>
      <c r="J294" s="27"/>
      <c r="K294" s="27"/>
      <c r="L294" s="27"/>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90"/>
      <c r="AM294" s="13"/>
      <c r="AN294" s="27"/>
      <c r="AO294" s="27"/>
      <c r="AP294" s="27"/>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4"/>
      <c r="EF294" s="13"/>
      <c r="EG294" s="14"/>
      <c r="EH294" s="13"/>
      <c r="EI294" s="13"/>
      <c r="EJ294" s="13"/>
      <c r="EK294" s="13"/>
      <c r="EL294" s="13"/>
      <c r="EM294" s="13"/>
      <c r="EN294" s="13"/>
      <c r="EO294" s="13"/>
    </row>
    <row r="295" spans="1:145" ht="16.5" customHeight="1">
      <c r="A295" s="14"/>
      <c r="B295" s="13"/>
      <c r="C295" s="13"/>
      <c r="D295" s="13"/>
      <c r="E295" s="13"/>
      <c r="F295" s="13"/>
      <c r="G295" s="13"/>
      <c r="H295" s="13"/>
      <c r="I295" s="27"/>
      <c r="J295" s="27"/>
      <c r="K295" s="27"/>
      <c r="L295" s="27"/>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90"/>
      <c r="AM295" s="13"/>
      <c r="AN295" s="27"/>
      <c r="AO295" s="27"/>
      <c r="AP295" s="27"/>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4"/>
      <c r="EF295" s="13"/>
      <c r="EG295" s="14"/>
      <c r="EH295" s="13"/>
      <c r="EI295" s="13"/>
      <c r="EJ295" s="13"/>
      <c r="EK295" s="13"/>
      <c r="EL295" s="13"/>
      <c r="EM295" s="13"/>
      <c r="EN295" s="13"/>
      <c r="EO295" s="13"/>
    </row>
    <row r="296" spans="1:145" ht="16.5" customHeight="1">
      <c r="A296" s="14"/>
      <c r="B296" s="13"/>
      <c r="C296" s="13"/>
      <c r="D296" s="13"/>
      <c r="E296" s="13"/>
      <c r="F296" s="13"/>
      <c r="G296" s="13"/>
      <c r="H296" s="13"/>
      <c r="I296" s="27"/>
      <c r="J296" s="27"/>
      <c r="K296" s="27"/>
      <c r="L296" s="27"/>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90"/>
      <c r="AM296" s="13"/>
      <c r="AN296" s="27"/>
      <c r="AO296" s="27"/>
      <c r="AP296" s="27"/>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4"/>
      <c r="EF296" s="13"/>
      <c r="EG296" s="14"/>
      <c r="EH296" s="13"/>
      <c r="EI296" s="13"/>
      <c r="EJ296" s="13"/>
      <c r="EK296" s="13"/>
      <c r="EL296" s="13"/>
      <c r="EM296" s="13"/>
      <c r="EN296" s="13"/>
      <c r="EO296" s="13"/>
    </row>
    <row r="297" spans="1:145" ht="16.5" customHeight="1">
      <c r="A297" s="14"/>
      <c r="B297" s="13"/>
      <c r="C297" s="13"/>
      <c r="D297" s="13"/>
      <c r="E297" s="13"/>
      <c r="F297" s="13"/>
      <c r="G297" s="13"/>
      <c r="H297" s="13"/>
      <c r="I297" s="27"/>
      <c r="J297" s="27"/>
      <c r="K297" s="27"/>
      <c r="L297" s="27"/>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90"/>
      <c r="AM297" s="13"/>
      <c r="AN297" s="27"/>
      <c r="AO297" s="27"/>
      <c r="AP297" s="27"/>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4"/>
      <c r="EF297" s="13"/>
      <c r="EG297" s="14"/>
      <c r="EH297" s="13"/>
      <c r="EI297" s="13"/>
      <c r="EJ297" s="13"/>
      <c r="EK297" s="13"/>
      <c r="EL297" s="13"/>
      <c r="EM297" s="13"/>
      <c r="EN297" s="13"/>
      <c r="EO297" s="13"/>
    </row>
    <row r="298" spans="1:145" ht="16.5" customHeight="1">
      <c r="A298" s="14"/>
      <c r="B298" s="13"/>
      <c r="C298" s="13"/>
      <c r="D298" s="13"/>
      <c r="E298" s="13"/>
      <c r="F298" s="13"/>
      <c r="G298" s="13"/>
      <c r="H298" s="13"/>
      <c r="I298" s="27"/>
      <c r="J298" s="27"/>
      <c r="K298" s="27"/>
      <c r="L298" s="27"/>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90"/>
      <c r="AM298" s="13"/>
      <c r="AN298" s="27"/>
      <c r="AO298" s="27"/>
      <c r="AP298" s="27"/>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4"/>
      <c r="EF298" s="13"/>
      <c r="EG298" s="14"/>
      <c r="EH298" s="13"/>
      <c r="EI298" s="13"/>
      <c r="EJ298" s="13"/>
      <c r="EK298" s="13"/>
      <c r="EL298" s="13"/>
      <c r="EM298" s="13"/>
      <c r="EN298" s="13"/>
      <c r="EO298" s="13"/>
    </row>
    <row r="299" spans="1:145" ht="16.5" customHeight="1">
      <c r="A299" s="14"/>
      <c r="B299" s="13"/>
      <c r="C299" s="13"/>
      <c r="D299" s="13"/>
      <c r="E299" s="13"/>
      <c r="F299" s="13"/>
      <c r="G299" s="13"/>
      <c r="H299" s="13"/>
      <c r="I299" s="27"/>
      <c r="J299" s="27"/>
      <c r="K299" s="27"/>
      <c r="L299" s="27"/>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90"/>
      <c r="AM299" s="13"/>
      <c r="AN299" s="27"/>
      <c r="AO299" s="27"/>
      <c r="AP299" s="27"/>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4"/>
      <c r="EF299" s="13"/>
      <c r="EG299" s="14"/>
      <c r="EH299" s="13"/>
      <c r="EI299" s="13"/>
      <c r="EJ299" s="13"/>
      <c r="EK299" s="13"/>
      <c r="EL299" s="13"/>
      <c r="EM299" s="13"/>
      <c r="EN299" s="13"/>
      <c r="EO299" s="13"/>
    </row>
    <row r="300" spans="1:145" ht="16.5" customHeight="1">
      <c r="A300" s="14"/>
      <c r="B300" s="13"/>
      <c r="C300" s="13"/>
      <c r="D300" s="13"/>
      <c r="E300" s="13"/>
      <c r="F300" s="13"/>
      <c r="G300" s="13"/>
      <c r="H300" s="13"/>
      <c r="I300" s="27"/>
      <c r="J300" s="27"/>
      <c r="K300" s="27"/>
      <c r="L300" s="27"/>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90"/>
      <c r="AM300" s="13"/>
      <c r="AN300" s="27"/>
      <c r="AO300" s="27"/>
      <c r="AP300" s="27"/>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4"/>
      <c r="EF300" s="13"/>
      <c r="EG300" s="14"/>
      <c r="EH300" s="13"/>
      <c r="EI300" s="13"/>
      <c r="EJ300" s="13"/>
      <c r="EK300" s="13"/>
      <c r="EL300" s="13"/>
      <c r="EM300" s="13"/>
      <c r="EN300" s="13"/>
      <c r="EO300" s="13"/>
    </row>
    <row r="301" spans="1:145" ht="16.5" customHeight="1">
      <c r="A301" s="14"/>
      <c r="B301" s="13"/>
      <c r="C301" s="13"/>
      <c r="D301" s="13"/>
      <c r="E301" s="13"/>
      <c r="F301" s="13"/>
      <c r="G301" s="13"/>
      <c r="H301" s="13"/>
      <c r="I301" s="27"/>
      <c r="J301" s="27"/>
      <c r="K301" s="27"/>
      <c r="L301" s="27"/>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90"/>
      <c r="AM301" s="13"/>
      <c r="AN301" s="27"/>
      <c r="AO301" s="27"/>
      <c r="AP301" s="27"/>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4"/>
      <c r="EF301" s="13"/>
      <c r="EG301" s="14"/>
      <c r="EH301" s="13"/>
      <c r="EI301" s="13"/>
      <c r="EJ301" s="13"/>
      <c r="EK301" s="13"/>
      <c r="EL301" s="13"/>
      <c r="EM301" s="13"/>
      <c r="EN301" s="13"/>
      <c r="EO301" s="13"/>
    </row>
    <row r="302" spans="1:145" ht="16.5" customHeight="1">
      <c r="A302" s="14"/>
      <c r="B302" s="13"/>
      <c r="C302" s="13"/>
      <c r="D302" s="13"/>
      <c r="E302" s="13"/>
      <c r="F302" s="13"/>
      <c r="G302" s="13"/>
      <c r="H302" s="13"/>
      <c r="I302" s="27"/>
      <c r="J302" s="27"/>
      <c r="K302" s="27"/>
      <c r="L302" s="27"/>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90"/>
      <c r="AM302" s="13"/>
      <c r="AN302" s="27"/>
      <c r="AO302" s="27"/>
      <c r="AP302" s="27"/>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4"/>
      <c r="EF302" s="13"/>
      <c r="EG302" s="14"/>
      <c r="EH302" s="13"/>
      <c r="EI302" s="13"/>
      <c r="EJ302" s="13"/>
      <c r="EK302" s="13"/>
      <c r="EL302" s="13"/>
      <c r="EM302" s="13"/>
      <c r="EN302" s="13"/>
      <c r="EO302" s="13"/>
    </row>
    <row r="303" spans="1:145" ht="16.5" customHeight="1">
      <c r="A303" s="14"/>
      <c r="B303" s="13"/>
      <c r="C303" s="13"/>
      <c r="D303" s="13"/>
      <c r="E303" s="13"/>
      <c r="F303" s="13"/>
      <c r="G303" s="13"/>
      <c r="H303" s="13"/>
      <c r="I303" s="27"/>
      <c r="J303" s="27"/>
      <c r="K303" s="27"/>
      <c r="L303" s="27"/>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90"/>
      <c r="AM303" s="13"/>
      <c r="AN303" s="27"/>
      <c r="AO303" s="27"/>
      <c r="AP303" s="27"/>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4"/>
      <c r="EF303" s="13"/>
      <c r="EG303" s="14"/>
      <c r="EH303" s="13"/>
      <c r="EI303" s="13"/>
      <c r="EJ303" s="13"/>
      <c r="EK303" s="13"/>
      <c r="EL303" s="13"/>
      <c r="EM303" s="13"/>
      <c r="EN303" s="13"/>
      <c r="EO303" s="13"/>
    </row>
    <row r="304" spans="1:145" ht="16.5" customHeight="1">
      <c r="A304" s="14"/>
      <c r="B304" s="13"/>
      <c r="C304" s="13"/>
      <c r="D304" s="13"/>
      <c r="E304" s="13"/>
      <c r="F304" s="13"/>
      <c r="G304" s="13"/>
      <c r="H304" s="13"/>
      <c r="I304" s="27"/>
      <c r="J304" s="27"/>
      <c r="K304" s="27"/>
      <c r="L304" s="27"/>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90"/>
      <c r="AM304" s="13"/>
      <c r="AN304" s="27"/>
      <c r="AO304" s="27"/>
      <c r="AP304" s="27"/>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4"/>
      <c r="EF304" s="13"/>
      <c r="EG304" s="14"/>
      <c r="EH304" s="13"/>
      <c r="EI304" s="13"/>
      <c r="EJ304" s="13"/>
      <c r="EK304" s="13"/>
      <c r="EL304" s="13"/>
      <c r="EM304" s="13"/>
      <c r="EN304" s="13"/>
      <c r="EO304" s="13"/>
    </row>
    <row r="305" spans="1:145" ht="16.5" customHeight="1">
      <c r="A305" s="14"/>
      <c r="B305" s="13"/>
      <c r="C305" s="13"/>
      <c r="D305" s="13"/>
      <c r="E305" s="13"/>
      <c r="F305" s="13"/>
      <c r="G305" s="13"/>
      <c r="H305" s="13"/>
      <c r="I305" s="27"/>
      <c r="J305" s="27"/>
      <c r="K305" s="27"/>
      <c r="L305" s="27"/>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90"/>
      <c r="AM305" s="13"/>
      <c r="AN305" s="27"/>
      <c r="AO305" s="27"/>
      <c r="AP305" s="27"/>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4"/>
      <c r="EF305" s="13"/>
      <c r="EG305" s="14"/>
      <c r="EH305" s="13"/>
      <c r="EI305" s="13"/>
      <c r="EJ305" s="13"/>
      <c r="EK305" s="13"/>
      <c r="EL305" s="13"/>
      <c r="EM305" s="13"/>
      <c r="EN305" s="13"/>
      <c r="EO305" s="13"/>
    </row>
    <row r="306" spans="1:145" ht="16.5" customHeight="1">
      <c r="A306" s="14"/>
      <c r="B306" s="13"/>
      <c r="C306" s="13"/>
      <c r="D306" s="13"/>
      <c r="E306" s="13"/>
      <c r="F306" s="13"/>
      <c r="G306" s="13"/>
      <c r="H306" s="13"/>
      <c r="I306" s="27"/>
      <c r="J306" s="27"/>
      <c r="K306" s="27"/>
      <c r="L306" s="27"/>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90"/>
      <c r="AM306" s="13"/>
      <c r="AN306" s="27"/>
      <c r="AO306" s="27"/>
      <c r="AP306" s="27"/>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4"/>
      <c r="EF306" s="13"/>
      <c r="EG306" s="14"/>
      <c r="EH306" s="13"/>
      <c r="EI306" s="13"/>
      <c r="EJ306" s="13"/>
      <c r="EK306" s="13"/>
      <c r="EL306" s="13"/>
      <c r="EM306" s="13"/>
      <c r="EN306" s="13"/>
      <c r="EO306" s="13"/>
    </row>
    <row r="307" spans="1:145" ht="16.5" customHeight="1">
      <c r="A307" s="14"/>
      <c r="B307" s="13"/>
      <c r="C307" s="13"/>
      <c r="D307" s="13"/>
      <c r="E307" s="13"/>
      <c r="F307" s="13"/>
      <c r="G307" s="13"/>
      <c r="H307" s="13"/>
      <c r="I307" s="27"/>
      <c r="J307" s="27"/>
      <c r="K307" s="27"/>
      <c r="L307" s="27"/>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90"/>
      <c r="AM307" s="13"/>
      <c r="AN307" s="27"/>
      <c r="AO307" s="27"/>
      <c r="AP307" s="27"/>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4"/>
      <c r="EF307" s="13"/>
      <c r="EG307" s="14"/>
      <c r="EH307" s="13"/>
      <c r="EI307" s="13"/>
      <c r="EJ307" s="13"/>
      <c r="EK307" s="13"/>
      <c r="EL307" s="13"/>
      <c r="EM307" s="13"/>
      <c r="EN307" s="13"/>
      <c r="EO307" s="13"/>
    </row>
    <row r="308" spans="1:145" ht="16.5" customHeight="1">
      <c r="A308" s="14"/>
      <c r="B308" s="13"/>
      <c r="C308" s="13"/>
      <c r="D308" s="13"/>
      <c r="E308" s="13"/>
      <c r="F308" s="13"/>
      <c r="G308" s="13"/>
      <c r="H308" s="13"/>
      <c r="I308" s="27"/>
      <c r="J308" s="27"/>
      <c r="K308" s="27"/>
      <c r="L308" s="27"/>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90"/>
      <c r="AM308" s="13"/>
      <c r="AN308" s="27"/>
      <c r="AO308" s="27"/>
      <c r="AP308" s="27"/>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4"/>
      <c r="EF308" s="13"/>
      <c r="EG308" s="14"/>
      <c r="EH308" s="13"/>
      <c r="EI308" s="13"/>
      <c r="EJ308" s="13"/>
      <c r="EK308" s="13"/>
      <c r="EL308" s="13"/>
      <c r="EM308" s="13"/>
      <c r="EN308" s="13"/>
      <c r="EO308" s="13"/>
    </row>
    <row r="309" spans="1:145" ht="16.5" customHeight="1">
      <c r="A309" s="14"/>
      <c r="B309" s="13"/>
      <c r="C309" s="13"/>
      <c r="D309" s="13"/>
      <c r="E309" s="13"/>
      <c r="F309" s="13"/>
      <c r="G309" s="13"/>
      <c r="H309" s="13"/>
      <c r="I309" s="27"/>
      <c r="J309" s="27"/>
      <c r="K309" s="27"/>
      <c r="L309" s="27"/>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90"/>
      <c r="AM309" s="13"/>
      <c r="AN309" s="27"/>
      <c r="AO309" s="27"/>
      <c r="AP309" s="27"/>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4"/>
      <c r="EF309" s="13"/>
      <c r="EG309" s="14"/>
      <c r="EH309" s="13"/>
      <c r="EI309" s="13"/>
      <c r="EJ309" s="13"/>
      <c r="EK309" s="13"/>
      <c r="EL309" s="13"/>
      <c r="EM309" s="13"/>
      <c r="EN309" s="13"/>
      <c r="EO309" s="13"/>
    </row>
    <row r="310" spans="1:145" ht="16.5" customHeight="1">
      <c r="A310" s="14"/>
      <c r="B310" s="13"/>
      <c r="C310" s="13"/>
      <c r="D310" s="13"/>
      <c r="E310" s="13"/>
      <c r="F310" s="13"/>
      <c r="G310" s="13"/>
      <c r="H310" s="13"/>
      <c r="I310" s="27"/>
      <c r="J310" s="27"/>
      <c r="K310" s="27"/>
      <c r="L310" s="27"/>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90"/>
      <c r="AM310" s="13"/>
      <c r="AN310" s="27"/>
      <c r="AO310" s="27"/>
      <c r="AP310" s="27"/>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4"/>
      <c r="EF310" s="13"/>
      <c r="EG310" s="14"/>
      <c r="EH310" s="13"/>
      <c r="EI310" s="13"/>
      <c r="EJ310" s="13"/>
      <c r="EK310" s="13"/>
      <c r="EL310" s="13"/>
      <c r="EM310" s="13"/>
      <c r="EN310" s="13"/>
      <c r="EO310" s="13"/>
    </row>
    <row r="311" spans="1:145" ht="16.5" customHeight="1">
      <c r="A311" s="14"/>
      <c r="B311" s="13"/>
      <c r="C311" s="13"/>
      <c r="D311" s="13"/>
      <c r="E311" s="13"/>
      <c r="F311" s="13"/>
      <c r="G311" s="13"/>
      <c r="H311" s="13"/>
      <c r="I311" s="27"/>
      <c r="J311" s="27"/>
      <c r="K311" s="27"/>
      <c r="L311" s="27"/>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90"/>
      <c r="AM311" s="13"/>
      <c r="AN311" s="27"/>
      <c r="AO311" s="27"/>
      <c r="AP311" s="27"/>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4"/>
      <c r="EF311" s="13"/>
      <c r="EG311" s="14"/>
      <c r="EH311" s="13"/>
      <c r="EI311" s="13"/>
      <c r="EJ311" s="13"/>
      <c r="EK311" s="13"/>
      <c r="EL311" s="13"/>
      <c r="EM311" s="13"/>
      <c r="EN311" s="13"/>
      <c r="EO311" s="13"/>
    </row>
    <row r="312" spans="1:145" ht="16.5" customHeight="1">
      <c r="A312" s="14"/>
      <c r="B312" s="13"/>
      <c r="C312" s="13"/>
      <c r="D312" s="13"/>
      <c r="E312" s="13"/>
      <c r="F312" s="13"/>
      <c r="G312" s="13"/>
      <c r="H312" s="13"/>
      <c r="I312" s="27"/>
      <c r="J312" s="27"/>
      <c r="K312" s="27"/>
      <c r="L312" s="27"/>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90"/>
      <c r="AM312" s="13"/>
      <c r="AN312" s="27"/>
      <c r="AO312" s="27"/>
      <c r="AP312" s="27"/>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4"/>
      <c r="EF312" s="13"/>
      <c r="EG312" s="14"/>
      <c r="EH312" s="13"/>
      <c r="EI312" s="13"/>
      <c r="EJ312" s="13"/>
      <c r="EK312" s="13"/>
      <c r="EL312" s="13"/>
      <c r="EM312" s="13"/>
      <c r="EN312" s="13"/>
      <c r="EO312" s="13"/>
    </row>
    <row r="313" spans="1:145" ht="16.5" customHeight="1">
      <c r="A313" s="14"/>
      <c r="B313" s="13"/>
      <c r="C313" s="13"/>
      <c r="D313" s="13"/>
      <c r="E313" s="13"/>
      <c r="F313" s="13"/>
      <c r="G313" s="13"/>
      <c r="H313" s="13"/>
      <c r="I313" s="27"/>
      <c r="J313" s="27"/>
      <c r="K313" s="27"/>
      <c r="L313" s="27"/>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90"/>
      <c r="AM313" s="13"/>
      <c r="AN313" s="27"/>
      <c r="AO313" s="27"/>
      <c r="AP313" s="27"/>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4"/>
      <c r="EF313" s="13"/>
      <c r="EG313" s="14"/>
      <c r="EH313" s="13"/>
      <c r="EI313" s="13"/>
      <c r="EJ313" s="13"/>
      <c r="EK313" s="13"/>
      <c r="EL313" s="13"/>
      <c r="EM313" s="13"/>
      <c r="EN313" s="13"/>
      <c r="EO313" s="13"/>
    </row>
    <row r="314" spans="1:145" ht="16.5" customHeight="1">
      <c r="A314" s="14"/>
      <c r="B314" s="13"/>
      <c r="C314" s="13"/>
      <c r="D314" s="13"/>
      <c r="E314" s="13"/>
      <c r="F314" s="13"/>
      <c r="G314" s="13"/>
      <c r="H314" s="13"/>
      <c r="I314" s="27"/>
      <c r="J314" s="27"/>
      <c r="K314" s="27"/>
      <c r="L314" s="27"/>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90"/>
      <c r="AM314" s="13"/>
      <c r="AN314" s="27"/>
      <c r="AO314" s="27"/>
      <c r="AP314" s="27"/>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4"/>
      <c r="EF314" s="13"/>
      <c r="EG314" s="14"/>
      <c r="EH314" s="13"/>
      <c r="EI314" s="13"/>
      <c r="EJ314" s="13"/>
      <c r="EK314" s="13"/>
      <c r="EL314" s="13"/>
      <c r="EM314" s="13"/>
      <c r="EN314" s="13"/>
      <c r="EO314" s="13"/>
    </row>
    <row r="315" spans="1:145" ht="16.5" customHeight="1">
      <c r="A315" s="14"/>
      <c r="B315" s="13"/>
      <c r="C315" s="13"/>
      <c r="D315" s="13"/>
      <c r="E315" s="13"/>
      <c r="F315" s="13"/>
      <c r="G315" s="13"/>
      <c r="H315" s="13"/>
      <c r="I315" s="27"/>
      <c r="J315" s="27"/>
      <c r="K315" s="27"/>
      <c r="L315" s="27"/>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90"/>
      <c r="AM315" s="13"/>
      <c r="AN315" s="27"/>
      <c r="AO315" s="27"/>
      <c r="AP315" s="27"/>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4"/>
      <c r="EF315" s="13"/>
      <c r="EG315" s="14"/>
      <c r="EH315" s="13"/>
      <c r="EI315" s="13"/>
      <c r="EJ315" s="13"/>
      <c r="EK315" s="13"/>
      <c r="EL315" s="13"/>
      <c r="EM315" s="13"/>
      <c r="EN315" s="13"/>
      <c r="EO315" s="13"/>
    </row>
    <row r="316" spans="1:145" ht="16.5" customHeight="1">
      <c r="A316" s="14"/>
      <c r="B316" s="13"/>
      <c r="C316" s="13"/>
      <c r="D316" s="13"/>
      <c r="E316" s="13"/>
      <c r="F316" s="13"/>
      <c r="G316" s="13"/>
      <c r="H316" s="13"/>
      <c r="I316" s="27"/>
      <c r="J316" s="27"/>
      <c r="K316" s="27"/>
      <c r="L316" s="27"/>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90"/>
      <c r="AM316" s="13"/>
      <c r="AN316" s="27"/>
      <c r="AO316" s="27"/>
      <c r="AP316" s="27"/>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4"/>
      <c r="EF316" s="13"/>
      <c r="EG316" s="14"/>
      <c r="EH316" s="13"/>
      <c r="EI316" s="13"/>
      <c r="EJ316" s="13"/>
      <c r="EK316" s="13"/>
      <c r="EL316" s="13"/>
      <c r="EM316" s="13"/>
      <c r="EN316" s="13"/>
      <c r="EO316" s="13"/>
    </row>
    <row r="317" spans="1:145" ht="16.5" customHeight="1">
      <c r="A317" s="14"/>
      <c r="B317" s="13"/>
      <c r="C317" s="13"/>
      <c r="D317" s="13"/>
      <c r="E317" s="13"/>
      <c r="F317" s="13"/>
      <c r="G317" s="13"/>
      <c r="H317" s="13"/>
      <c r="I317" s="27"/>
      <c r="J317" s="27"/>
      <c r="K317" s="27"/>
      <c r="L317" s="27"/>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90"/>
      <c r="AM317" s="13"/>
      <c r="AN317" s="27"/>
      <c r="AO317" s="27"/>
      <c r="AP317" s="27"/>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c r="CO317" s="13"/>
      <c r="CP317" s="13"/>
      <c r="CQ317" s="13"/>
      <c r="CR317" s="13"/>
      <c r="CS317" s="13"/>
      <c r="CT317" s="13"/>
      <c r="CU317" s="13"/>
      <c r="CV317" s="13"/>
      <c r="CW317" s="13"/>
      <c r="CX317" s="13"/>
      <c r="CY317" s="13"/>
      <c r="CZ317" s="13"/>
      <c r="DA317" s="13"/>
      <c r="DB317" s="13"/>
      <c r="DC317" s="13"/>
      <c r="DD317" s="13"/>
      <c r="DE317" s="13"/>
      <c r="DF317" s="13"/>
      <c r="DG317" s="13"/>
      <c r="DH317" s="13"/>
      <c r="DI317" s="13"/>
      <c r="DJ317" s="13"/>
      <c r="DK317" s="13"/>
      <c r="DL317" s="13"/>
      <c r="DM317" s="13"/>
      <c r="DN317" s="13"/>
      <c r="DO317" s="13"/>
      <c r="DP317" s="13"/>
      <c r="DQ317" s="13"/>
      <c r="DR317" s="13"/>
      <c r="DS317" s="13"/>
      <c r="DT317" s="13"/>
      <c r="DU317" s="13"/>
      <c r="DV317" s="13"/>
      <c r="DW317" s="13"/>
      <c r="DX317" s="13"/>
      <c r="DY317" s="13"/>
      <c r="DZ317" s="13"/>
      <c r="EA317" s="13"/>
      <c r="EB317" s="13"/>
      <c r="EC317" s="13"/>
      <c r="ED317" s="13"/>
      <c r="EE317" s="14"/>
      <c r="EF317" s="13"/>
      <c r="EG317" s="14"/>
      <c r="EH317" s="13"/>
      <c r="EI317" s="13"/>
      <c r="EJ317" s="13"/>
      <c r="EK317" s="13"/>
      <c r="EL317" s="13"/>
      <c r="EM317" s="13"/>
      <c r="EN317" s="13"/>
      <c r="EO317" s="13"/>
    </row>
    <row r="318" spans="1:145" ht="16.5" customHeight="1">
      <c r="A318" s="14"/>
      <c r="B318" s="13"/>
      <c r="C318" s="13"/>
      <c r="D318" s="13"/>
      <c r="E318" s="13"/>
      <c r="F318" s="13"/>
      <c r="G318" s="13"/>
      <c r="H318" s="13"/>
      <c r="I318" s="27"/>
      <c r="J318" s="27"/>
      <c r="K318" s="27"/>
      <c r="L318" s="27"/>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90"/>
      <c r="AM318" s="13"/>
      <c r="AN318" s="27"/>
      <c r="AO318" s="27"/>
      <c r="AP318" s="27"/>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4"/>
      <c r="EF318" s="13"/>
      <c r="EG318" s="14"/>
      <c r="EH318" s="13"/>
      <c r="EI318" s="13"/>
      <c r="EJ318" s="13"/>
      <c r="EK318" s="13"/>
      <c r="EL318" s="13"/>
      <c r="EM318" s="13"/>
      <c r="EN318" s="13"/>
      <c r="EO318" s="13"/>
    </row>
    <row r="319" spans="1:145" ht="16.5" customHeight="1">
      <c r="A319" s="14"/>
      <c r="B319" s="13"/>
      <c r="C319" s="13"/>
      <c r="D319" s="13"/>
      <c r="E319" s="13"/>
      <c r="F319" s="13"/>
      <c r="G319" s="13"/>
      <c r="H319" s="13"/>
      <c r="I319" s="27"/>
      <c r="J319" s="27"/>
      <c r="K319" s="27"/>
      <c r="L319" s="27"/>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90"/>
      <c r="AM319" s="13"/>
      <c r="AN319" s="27"/>
      <c r="AO319" s="27"/>
      <c r="AP319" s="27"/>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4"/>
      <c r="EF319" s="13"/>
      <c r="EG319" s="14"/>
      <c r="EH319" s="13"/>
      <c r="EI319" s="13"/>
      <c r="EJ319" s="13"/>
      <c r="EK319" s="13"/>
      <c r="EL319" s="13"/>
      <c r="EM319" s="13"/>
      <c r="EN319" s="13"/>
      <c r="EO319" s="13"/>
    </row>
    <row r="320" spans="1:145" ht="16.5" customHeight="1">
      <c r="A320" s="14"/>
      <c r="B320" s="13"/>
      <c r="C320" s="13"/>
      <c r="D320" s="13"/>
      <c r="E320" s="13"/>
      <c r="F320" s="13"/>
      <c r="G320" s="13"/>
      <c r="H320" s="13"/>
      <c r="I320" s="27"/>
      <c r="J320" s="27"/>
      <c r="K320" s="27"/>
      <c r="L320" s="27"/>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90"/>
      <c r="AM320" s="13"/>
      <c r="AN320" s="27"/>
      <c r="AO320" s="27"/>
      <c r="AP320" s="27"/>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4"/>
      <c r="EF320" s="13"/>
      <c r="EG320" s="14"/>
      <c r="EH320" s="13"/>
      <c r="EI320" s="13"/>
      <c r="EJ320" s="13"/>
      <c r="EK320" s="13"/>
      <c r="EL320" s="13"/>
      <c r="EM320" s="13"/>
      <c r="EN320" s="13"/>
      <c r="EO320" s="13"/>
    </row>
    <row r="321" spans="1:145" ht="16.5" customHeight="1">
      <c r="A321" s="14"/>
      <c r="B321" s="13"/>
      <c r="C321" s="13"/>
      <c r="D321" s="13"/>
      <c r="E321" s="13"/>
      <c r="F321" s="13"/>
      <c r="G321" s="13"/>
      <c r="H321" s="13"/>
      <c r="I321" s="27"/>
      <c r="J321" s="27"/>
      <c r="K321" s="27"/>
      <c r="L321" s="27"/>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90"/>
      <c r="AM321" s="13"/>
      <c r="AN321" s="27"/>
      <c r="AO321" s="27"/>
      <c r="AP321" s="27"/>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c r="CO321" s="13"/>
      <c r="CP321" s="13"/>
      <c r="CQ321" s="13"/>
      <c r="CR321" s="13"/>
      <c r="CS321" s="13"/>
      <c r="CT321" s="13"/>
      <c r="CU321" s="13"/>
      <c r="CV321" s="13"/>
      <c r="CW321" s="13"/>
      <c r="CX321" s="13"/>
      <c r="CY321" s="13"/>
      <c r="CZ321" s="13"/>
      <c r="DA321" s="13"/>
      <c r="DB321" s="13"/>
      <c r="DC321" s="13"/>
      <c r="DD321" s="13"/>
      <c r="DE321" s="13"/>
      <c r="DF321" s="13"/>
      <c r="DG321" s="13"/>
      <c r="DH321" s="13"/>
      <c r="DI321" s="13"/>
      <c r="DJ321" s="13"/>
      <c r="DK321" s="13"/>
      <c r="DL321" s="13"/>
      <c r="DM321" s="13"/>
      <c r="DN321" s="13"/>
      <c r="DO321" s="13"/>
      <c r="DP321" s="13"/>
      <c r="DQ321" s="13"/>
      <c r="DR321" s="13"/>
      <c r="DS321" s="13"/>
      <c r="DT321" s="13"/>
      <c r="DU321" s="13"/>
      <c r="DV321" s="13"/>
      <c r="DW321" s="13"/>
      <c r="DX321" s="13"/>
      <c r="DY321" s="13"/>
      <c r="DZ321" s="13"/>
      <c r="EA321" s="13"/>
      <c r="EB321" s="13"/>
      <c r="EC321" s="13"/>
      <c r="ED321" s="13"/>
      <c r="EE321" s="14"/>
      <c r="EF321" s="13"/>
      <c r="EG321" s="14"/>
      <c r="EH321" s="13"/>
      <c r="EI321" s="13"/>
      <c r="EJ321" s="13"/>
      <c r="EK321" s="13"/>
      <c r="EL321" s="13"/>
      <c r="EM321" s="13"/>
      <c r="EN321" s="13"/>
      <c r="EO321" s="13"/>
    </row>
    <row r="322" spans="1:145" ht="16.5" customHeight="1">
      <c r="A322" s="14"/>
      <c r="B322" s="13"/>
      <c r="C322" s="13"/>
      <c r="D322" s="13"/>
      <c r="E322" s="13"/>
      <c r="F322" s="13"/>
      <c r="G322" s="13"/>
      <c r="H322" s="13"/>
      <c r="I322" s="27"/>
      <c r="J322" s="27"/>
      <c r="K322" s="27"/>
      <c r="L322" s="27"/>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90"/>
      <c r="AM322" s="13"/>
      <c r="AN322" s="27"/>
      <c r="AO322" s="27"/>
      <c r="AP322" s="27"/>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4"/>
      <c r="EF322" s="13"/>
      <c r="EG322" s="14"/>
      <c r="EH322" s="13"/>
      <c r="EI322" s="13"/>
      <c r="EJ322" s="13"/>
      <c r="EK322" s="13"/>
      <c r="EL322" s="13"/>
      <c r="EM322" s="13"/>
      <c r="EN322" s="13"/>
      <c r="EO322" s="13"/>
    </row>
    <row r="323" spans="1:145" ht="16.5" customHeight="1">
      <c r="A323" s="14"/>
      <c r="B323" s="13"/>
      <c r="C323" s="13"/>
      <c r="D323" s="13"/>
      <c r="E323" s="13"/>
      <c r="F323" s="13"/>
      <c r="G323" s="13"/>
      <c r="H323" s="13"/>
      <c r="I323" s="27"/>
      <c r="J323" s="27"/>
      <c r="K323" s="27"/>
      <c r="L323" s="27"/>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90"/>
      <c r="AM323" s="13"/>
      <c r="AN323" s="27"/>
      <c r="AO323" s="27"/>
      <c r="AP323" s="27"/>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c r="CO323" s="13"/>
      <c r="CP323" s="13"/>
      <c r="CQ323" s="13"/>
      <c r="CR323" s="13"/>
      <c r="CS323" s="13"/>
      <c r="CT323" s="13"/>
      <c r="CU323" s="13"/>
      <c r="CV323" s="13"/>
      <c r="CW323" s="13"/>
      <c r="CX323" s="13"/>
      <c r="CY323" s="13"/>
      <c r="CZ323" s="13"/>
      <c r="DA323" s="13"/>
      <c r="DB323" s="13"/>
      <c r="DC323" s="13"/>
      <c r="DD323" s="13"/>
      <c r="DE323" s="13"/>
      <c r="DF323" s="13"/>
      <c r="DG323" s="13"/>
      <c r="DH323" s="13"/>
      <c r="DI323" s="13"/>
      <c r="DJ323" s="13"/>
      <c r="DK323" s="13"/>
      <c r="DL323" s="13"/>
      <c r="DM323" s="13"/>
      <c r="DN323" s="13"/>
      <c r="DO323" s="13"/>
      <c r="DP323" s="13"/>
      <c r="DQ323" s="13"/>
      <c r="DR323" s="13"/>
      <c r="DS323" s="13"/>
      <c r="DT323" s="13"/>
      <c r="DU323" s="13"/>
      <c r="DV323" s="13"/>
      <c r="DW323" s="13"/>
      <c r="DX323" s="13"/>
      <c r="DY323" s="13"/>
      <c r="DZ323" s="13"/>
      <c r="EA323" s="13"/>
      <c r="EB323" s="13"/>
      <c r="EC323" s="13"/>
      <c r="ED323" s="13"/>
      <c r="EE323" s="14"/>
      <c r="EF323" s="13"/>
      <c r="EG323" s="14"/>
      <c r="EH323" s="13"/>
      <c r="EI323" s="13"/>
      <c r="EJ323" s="13"/>
      <c r="EK323" s="13"/>
      <c r="EL323" s="13"/>
      <c r="EM323" s="13"/>
      <c r="EN323" s="13"/>
      <c r="EO323" s="13"/>
    </row>
    <row r="324" spans="1:145" ht="16.5" customHeight="1">
      <c r="A324" s="14"/>
      <c r="B324" s="13"/>
      <c r="C324" s="13"/>
      <c r="D324" s="13"/>
      <c r="E324" s="13"/>
      <c r="F324" s="13"/>
      <c r="G324" s="13"/>
      <c r="H324" s="13"/>
      <c r="I324" s="27"/>
      <c r="J324" s="27"/>
      <c r="K324" s="27"/>
      <c r="L324" s="27"/>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90"/>
      <c r="AM324" s="13"/>
      <c r="AN324" s="27"/>
      <c r="AO324" s="27"/>
      <c r="AP324" s="27"/>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4"/>
      <c r="EF324" s="13"/>
      <c r="EG324" s="14"/>
      <c r="EH324" s="13"/>
      <c r="EI324" s="13"/>
      <c r="EJ324" s="13"/>
      <c r="EK324" s="13"/>
      <c r="EL324" s="13"/>
      <c r="EM324" s="13"/>
      <c r="EN324" s="13"/>
      <c r="EO324" s="13"/>
    </row>
    <row r="325" spans="1:145" ht="16.5" customHeight="1">
      <c r="A325" s="14"/>
      <c r="B325" s="13"/>
      <c r="C325" s="13"/>
      <c r="D325" s="13"/>
      <c r="E325" s="13"/>
      <c r="F325" s="13"/>
      <c r="G325" s="13"/>
      <c r="H325" s="13"/>
      <c r="I325" s="27"/>
      <c r="J325" s="27"/>
      <c r="K325" s="27"/>
      <c r="L325" s="27"/>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90"/>
      <c r="AM325" s="13"/>
      <c r="AN325" s="27"/>
      <c r="AO325" s="27"/>
      <c r="AP325" s="27"/>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4"/>
      <c r="EF325" s="13"/>
      <c r="EG325" s="14"/>
      <c r="EH325" s="13"/>
      <c r="EI325" s="13"/>
      <c r="EJ325" s="13"/>
      <c r="EK325" s="13"/>
      <c r="EL325" s="13"/>
      <c r="EM325" s="13"/>
      <c r="EN325" s="13"/>
      <c r="EO325" s="13"/>
    </row>
    <row r="326" spans="1:145" ht="16.5" customHeight="1">
      <c r="A326" s="14"/>
      <c r="B326" s="13"/>
      <c r="C326" s="13"/>
      <c r="D326" s="13"/>
      <c r="E326" s="13"/>
      <c r="F326" s="13"/>
      <c r="G326" s="13"/>
      <c r="H326" s="13"/>
      <c r="I326" s="27"/>
      <c r="J326" s="27"/>
      <c r="K326" s="27"/>
      <c r="L326" s="27"/>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90"/>
      <c r="AM326" s="13"/>
      <c r="AN326" s="27"/>
      <c r="AO326" s="27"/>
      <c r="AP326" s="27"/>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4"/>
      <c r="EF326" s="13"/>
      <c r="EG326" s="14"/>
      <c r="EH326" s="13"/>
      <c r="EI326" s="13"/>
      <c r="EJ326" s="13"/>
      <c r="EK326" s="13"/>
      <c r="EL326" s="13"/>
      <c r="EM326" s="13"/>
      <c r="EN326" s="13"/>
      <c r="EO326" s="13"/>
    </row>
    <row r="327" spans="1:145" ht="16.5" customHeight="1">
      <c r="A327" s="14"/>
      <c r="B327" s="13"/>
      <c r="C327" s="13"/>
      <c r="D327" s="13"/>
      <c r="E327" s="13"/>
      <c r="F327" s="13"/>
      <c r="G327" s="13"/>
      <c r="H327" s="13"/>
      <c r="I327" s="27"/>
      <c r="J327" s="27"/>
      <c r="K327" s="27"/>
      <c r="L327" s="27"/>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90"/>
      <c r="AM327" s="13"/>
      <c r="AN327" s="27"/>
      <c r="AO327" s="27"/>
      <c r="AP327" s="27"/>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4"/>
      <c r="EF327" s="13"/>
      <c r="EG327" s="14"/>
      <c r="EH327" s="13"/>
      <c r="EI327" s="13"/>
      <c r="EJ327" s="13"/>
      <c r="EK327" s="13"/>
      <c r="EL327" s="13"/>
      <c r="EM327" s="13"/>
      <c r="EN327" s="13"/>
      <c r="EO327" s="13"/>
    </row>
    <row r="328" spans="1:145" ht="16.5" customHeight="1">
      <c r="A328" s="14"/>
      <c r="B328" s="13"/>
      <c r="C328" s="13"/>
      <c r="D328" s="13"/>
      <c r="E328" s="13"/>
      <c r="F328" s="13"/>
      <c r="G328" s="13"/>
      <c r="H328" s="13"/>
      <c r="I328" s="27"/>
      <c r="J328" s="27"/>
      <c r="K328" s="27"/>
      <c r="L328" s="27"/>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90"/>
      <c r="AM328" s="13"/>
      <c r="AN328" s="27"/>
      <c r="AO328" s="27"/>
      <c r="AP328" s="27"/>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4"/>
      <c r="EF328" s="13"/>
      <c r="EG328" s="14"/>
      <c r="EH328" s="13"/>
      <c r="EI328" s="13"/>
      <c r="EJ328" s="13"/>
      <c r="EK328" s="13"/>
      <c r="EL328" s="13"/>
      <c r="EM328" s="13"/>
      <c r="EN328" s="13"/>
      <c r="EO328" s="13"/>
    </row>
    <row r="329" spans="1:145" ht="16.5" customHeight="1">
      <c r="A329" s="14"/>
      <c r="B329" s="13"/>
      <c r="C329" s="13"/>
      <c r="D329" s="13"/>
      <c r="E329" s="13"/>
      <c r="F329" s="13"/>
      <c r="G329" s="13"/>
      <c r="H329" s="13"/>
      <c r="I329" s="27"/>
      <c r="J329" s="27"/>
      <c r="K329" s="27"/>
      <c r="L329" s="27"/>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90"/>
      <c r="AM329" s="13"/>
      <c r="AN329" s="27"/>
      <c r="AO329" s="27"/>
      <c r="AP329" s="27"/>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4"/>
      <c r="EF329" s="13"/>
      <c r="EG329" s="14"/>
      <c r="EH329" s="13"/>
      <c r="EI329" s="13"/>
      <c r="EJ329" s="13"/>
      <c r="EK329" s="13"/>
      <c r="EL329" s="13"/>
      <c r="EM329" s="13"/>
      <c r="EN329" s="13"/>
      <c r="EO329" s="13"/>
    </row>
    <row r="330" spans="1:145" ht="16.5" customHeight="1">
      <c r="A330" s="14"/>
      <c r="B330" s="13"/>
      <c r="C330" s="13"/>
      <c r="D330" s="13"/>
      <c r="E330" s="13"/>
      <c r="F330" s="13"/>
      <c r="G330" s="13"/>
      <c r="H330" s="13"/>
      <c r="I330" s="27"/>
      <c r="J330" s="27"/>
      <c r="K330" s="27"/>
      <c r="L330" s="27"/>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90"/>
      <c r="AM330" s="13"/>
      <c r="AN330" s="27"/>
      <c r="AO330" s="27"/>
      <c r="AP330" s="27"/>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4"/>
      <c r="EF330" s="13"/>
      <c r="EG330" s="14"/>
      <c r="EH330" s="13"/>
      <c r="EI330" s="13"/>
      <c r="EJ330" s="13"/>
      <c r="EK330" s="13"/>
      <c r="EL330" s="13"/>
      <c r="EM330" s="13"/>
      <c r="EN330" s="13"/>
      <c r="EO330" s="13"/>
    </row>
    <row r="331" spans="1:145" ht="16.5" customHeight="1">
      <c r="A331" s="14"/>
      <c r="B331" s="13"/>
      <c r="C331" s="13"/>
      <c r="D331" s="13"/>
      <c r="E331" s="13"/>
      <c r="F331" s="13"/>
      <c r="G331" s="13"/>
      <c r="H331" s="13"/>
      <c r="I331" s="27"/>
      <c r="J331" s="27"/>
      <c r="K331" s="27"/>
      <c r="L331" s="27"/>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90"/>
      <c r="AM331" s="13"/>
      <c r="AN331" s="27"/>
      <c r="AO331" s="27"/>
      <c r="AP331" s="27"/>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4"/>
      <c r="EF331" s="13"/>
      <c r="EG331" s="14"/>
      <c r="EH331" s="13"/>
      <c r="EI331" s="13"/>
      <c r="EJ331" s="13"/>
      <c r="EK331" s="13"/>
      <c r="EL331" s="13"/>
      <c r="EM331" s="13"/>
      <c r="EN331" s="13"/>
      <c r="EO331" s="13"/>
    </row>
    <row r="332" spans="1:145" ht="16.5" customHeight="1">
      <c r="A332" s="14"/>
      <c r="B332" s="13"/>
      <c r="C332" s="13"/>
      <c r="D332" s="13"/>
      <c r="E332" s="13"/>
      <c r="F332" s="13"/>
      <c r="G332" s="13"/>
      <c r="H332" s="13"/>
      <c r="I332" s="27"/>
      <c r="J332" s="27"/>
      <c r="K332" s="27"/>
      <c r="L332" s="27"/>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90"/>
      <c r="AM332" s="13"/>
      <c r="AN332" s="27"/>
      <c r="AO332" s="27"/>
      <c r="AP332" s="27"/>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4"/>
      <c r="EF332" s="13"/>
      <c r="EG332" s="14"/>
      <c r="EH332" s="13"/>
      <c r="EI332" s="13"/>
      <c r="EJ332" s="13"/>
      <c r="EK332" s="13"/>
      <c r="EL332" s="13"/>
      <c r="EM332" s="13"/>
      <c r="EN332" s="13"/>
      <c r="EO332" s="13"/>
    </row>
    <row r="333" spans="1:145" ht="16.5" customHeight="1">
      <c r="A333" s="14"/>
      <c r="B333" s="13"/>
      <c r="C333" s="13"/>
      <c r="D333" s="13"/>
      <c r="E333" s="13"/>
      <c r="F333" s="13"/>
      <c r="G333" s="13"/>
      <c r="H333" s="13"/>
      <c r="I333" s="27"/>
      <c r="J333" s="27"/>
      <c r="K333" s="27"/>
      <c r="L333" s="27"/>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90"/>
      <c r="AM333" s="13"/>
      <c r="AN333" s="27"/>
      <c r="AO333" s="27"/>
      <c r="AP333" s="27"/>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4"/>
      <c r="EF333" s="13"/>
      <c r="EG333" s="14"/>
      <c r="EH333" s="13"/>
      <c r="EI333" s="13"/>
      <c r="EJ333" s="13"/>
      <c r="EK333" s="13"/>
      <c r="EL333" s="13"/>
      <c r="EM333" s="13"/>
      <c r="EN333" s="13"/>
      <c r="EO333" s="13"/>
    </row>
    <row r="334" spans="1:145" ht="16.5" customHeight="1">
      <c r="A334" s="14"/>
      <c r="B334" s="13"/>
      <c r="C334" s="13"/>
      <c r="D334" s="13"/>
      <c r="E334" s="13"/>
      <c r="F334" s="13"/>
      <c r="G334" s="13"/>
      <c r="H334" s="13"/>
      <c r="I334" s="27"/>
      <c r="J334" s="27"/>
      <c r="K334" s="27"/>
      <c r="L334" s="27"/>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90"/>
      <c r="AM334" s="13"/>
      <c r="AN334" s="27"/>
      <c r="AO334" s="27"/>
      <c r="AP334" s="27"/>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4"/>
      <c r="EF334" s="13"/>
      <c r="EG334" s="14"/>
      <c r="EH334" s="13"/>
      <c r="EI334" s="13"/>
      <c r="EJ334" s="13"/>
      <c r="EK334" s="13"/>
      <c r="EL334" s="13"/>
      <c r="EM334" s="13"/>
      <c r="EN334" s="13"/>
      <c r="EO334" s="13"/>
    </row>
    <row r="335" spans="1:145" ht="16.5" customHeight="1">
      <c r="A335" s="14"/>
      <c r="B335" s="13"/>
      <c r="C335" s="13"/>
      <c r="D335" s="13"/>
      <c r="E335" s="13"/>
      <c r="F335" s="13"/>
      <c r="G335" s="13"/>
      <c r="H335" s="13"/>
      <c r="I335" s="27"/>
      <c r="J335" s="27"/>
      <c r="K335" s="27"/>
      <c r="L335" s="27"/>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90"/>
      <c r="AM335" s="13"/>
      <c r="AN335" s="27"/>
      <c r="AO335" s="27"/>
      <c r="AP335" s="27"/>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4"/>
      <c r="EF335" s="13"/>
      <c r="EG335" s="14"/>
      <c r="EH335" s="13"/>
      <c r="EI335" s="13"/>
      <c r="EJ335" s="13"/>
      <c r="EK335" s="13"/>
      <c r="EL335" s="13"/>
      <c r="EM335" s="13"/>
      <c r="EN335" s="13"/>
      <c r="EO335" s="13"/>
    </row>
    <row r="336" spans="1:145" ht="16.5" customHeight="1">
      <c r="A336" s="14"/>
      <c r="B336" s="13"/>
      <c r="C336" s="13"/>
      <c r="D336" s="13"/>
      <c r="E336" s="13"/>
      <c r="F336" s="13"/>
      <c r="G336" s="13"/>
      <c r="H336" s="13"/>
      <c r="I336" s="27"/>
      <c r="J336" s="27"/>
      <c r="K336" s="27"/>
      <c r="L336" s="27"/>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90"/>
      <c r="AM336" s="13"/>
      <c r="AN336" s="27"/>
      <c r="AO336" s="27"/>
      <c r="AP336" s="27"/>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4"/>
      <c r="EF336" s="13"/>
      <c r="EG336" s="14"/>
      <c r="EH336" s="13"/>
      <c r="EI336" s="13"/>
      <c r="EJ336" s="13"/>
      <c r="EK336" s="13"/>
      <c r="EL336" s="13"/>
      <c r="EM336" s="13"/>
      <c r="EN336" s="13"/>
      <c r="EO336" s="13"/>
    </row>
    <row r="337" spans="1:145" ht="16.5" customHeight="1">
      <c r="A337" s="14"/>
      <c r="B337" s="13"/>
      <c r="C337" s="13"/>
      <c r="D337" s="13"/>
      <c r="E337" s="13"/>
      <c r="F337" s="13"/>
      <c r="G337" s="13"/>
      <c r="H337" s="13"/>
      <c r="I337" s="27"/>
      <c r="J337" s="27"/>
      <c r="K337" s="27"/>
      <c r="L337" s="27"/>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90"/>
      <c r="AM337" s="13"/>
      <c r="AN337" s="27"/>
      <c r="AO337" s="27"/>
      <c r="AP337" s="27"/>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4"/>
      <c r="EF337" s="13"/>
      <c r="EG337" s="14"/>
      <c r="EH337" s="13"/>
      <c r="EI337" s="13"/>
      <c r="EJ337" s="13"/>
      <c r="EK337" s="13"/>
      <c r="EL337" s="13"/>
      <c r="EM337" s="13"/>
      <c r="EN337" s="13"/>
      <c r="EO337" s="13"/>
    </row>
    <row r="338" spans="1:145" ht="16.5" customHeight="1">
      <c r="A338" s="14"/>
      <c r="B338" s="13"/>
      <c r="C338" s="13"/>
      <c r="D338" s="13"/>
      <c r="E338" s="13"/>
      <c r="F338" s="13"/>
      <c r="G338" s="13"/>
      <c r="H338" s="13"/>
      <c r="I338" s="27"/>
      <c r="J338" s="27"/>
      <c r="K338" s="27"/>
      <c r="L338" s="27"/>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90"/>
      <c r="AM338" s="13"/>
      <c r="AN338" s="27"/>
      <c r="AO338" s="27"/>
      <c r="AP338" s="27"/>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4"/>
      <c r="EF338" s="13"/>
      <c r="EG338" s="14"/>
      <c r="EH338" s="13"/>
      <c r="EI338" s="13"/>
      <c r="EJ338" s="13"/>
      <c r="EK338" s="13"/>
      <c r="EL338" s="13"/>
      <c r="EM338" s="13"/>
      <c r="EN338" s="13"/>
      <c r="EO338" s="13"/>
    </row>
    <row r="339" spans="1:145" ht="16.5" customHeight="1">
      <c r="A339" s="14"/>
      <c r="B339" s="13"/>
      <c r="C339" s="13"/>
      <c r="D339" s="13"/>
      <c r="E339" s="13"/>
      <c r="F339" s="13"/>
      <c r="G339" s="13"/>
      <c r="H339" s="13"/>
      <c r="I339" s="27"/>
      <c r="J339" s="27"/>
      <c r="K339" s="27"/>
      <c r="L339" s="27"/>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90"/>
      <c r="AM339" s="13"/>
      <c r="AN339" s="27"/>
      <c r="AO339" s="27"/>
      <c r="AP339" s="27"/>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4"/>
      <c r="EF339" s="13"/>
      <c r="EG339" s="14"/>
      <c r="EH339" s="13"/>
      <c r="EI339" s="13"/>
      <c r="EJ339" s="13"/>
      <c r="EK339" s="13"/>
      <c r="EL339" s="13"/>
      <c r="EM339" s="13"/>
      <c r="EN339" s="13"/>
      <c r="EO339" s="13"/>
    </row>
    <row r="340" spans="1:145" ht="16.5" customHeight="1">
      <c r="A340" s="14"/>
      <c r="B340" s="13"/>
      <c r="C340" s="13"/>
      <c r="D340" s="13"/>
      <c r="E340" s="13"/>
      <c r="F340" s="13"/>
      <c r="G340" s="13"/>
      <c r="H340" s="13"/>
      <c r="I340" s="27"/>
      <c r="J340" s="27"/>
      <c r="K340" s="27"/>
      <c r="L340" s="27"/>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90"/>
      <c r="AM340" s="13"/>
      <c r="AN340" s="27"/>
      <c r="AO340" s="27"/>
      <c r="AP340" s="27"/>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4"/>
      <c r="EF340" s="13"/>
      <c r="EG340" s="14"/>
      <c r="EH340" s="13"/>
      <c r="EI340" s="13"/>
      <c r="EJ340" s="13"/>
      <c r="EK340" s="13"/>
      <c r="EL340" s="13"/>
      <c r="EM340" s="13"/>
      <c r="EN340" s="13"/>
      <c r="EO340" s="13"/>
    </row>
    <row r="341" spans="1:145" ht="16.5" customHeight="1">
      <c r="A341" s="14"/>
      <c r="B341" s="13"/>
      <c r="C341" s="13"/>
      <c r="D341" s="13"/>
      <c r="E341" s="13"/>
      <c r="F341" s="13"/>
      <c r="G341" s="13"/>
      <c r="H341" s="13"/>
      <c r="I341" s="27"/>
      <c r="J341" s="27"/>
      <c r="K341" s="27"/>
      <c r="L341" s="27"/>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90"/>
      <c r="AM341" s="13"/>
      <c r="AN341" s="27"/>
      <c r="AO341" s="27"/>
      <c r="AP341" s="27"/>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4"/>
      <c r="EF341" s="13"/>
      <c r="EG341" s="14"/>
      <c r="EH341" s="13"/>
      <c r="EI341" s="13"/>
      <c r="EJ341" s="13"/>
      <c r="EK341" s="13"/>
      <c r="EL341" s="13"/>
      <c r="EM341" s="13"/>
      <c r="EN341" s="13"/>
      <c r="EO341" s="13"/>
    </row>
    <row r="342" spans="1:145" ht="16.5" customHeight="1">
      <c r="A342" s="14"/>
      <c r="B342" s="13"/>
      <c r="C342" s="13"/>
      <c r="D342" s="13"/>
      <c r="E342" s="13"/>
      <c r="F342" s="13"/>
      <c r="G342" s="13"/>
      <c r="H342" s="13"/>
      <c r="I342" s="27"/>
      <c r="J342" s="27"/>
      <c r="K342" s="27"/>
      <c r="L342" s="27"/>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90"/>
      <c r="AM342" s="13"/>
      <c r="AN342" s="27"/>
      <c r="AO342" s="27"/>
      <c r="AP342" s="27"/>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4"/>
      <c r="EF342" s="13"/>
      <c r="EG342" s="14"/>
      <c r="EH342" s="13"/>
      <c r="EI342" s="13"/>
      <c r="EJ342" s="13"/>
      <c r="EK342" s="13"/>
      <c r="EL342" s="13"/>
      <c r="EM342" s="13"/>
      <c r="EN342" s="13"/>
      <c r="EO342" s="13"/>
    </row>
    <row r="343" spans="1:145" ht="16.5" customHeight="1">
      <c r="A343" s="14"/>
      <c r="B343" s="13"/>
      <c r="C343" s="13"/>
      <c r="D343" s="13"/>
      <c r="E343" s="13"/>
      <c r="F343" s="13"/>
      <c r="G343" s="13"/>
      <c r="H343" s="13"/>
      <c r="I343" s="27"/>
      <c r="J343" s="27"/>
      <c r="K343" s="27"/>
      <c r="L343" s="27"/>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90"/>
      <c r="AM343" s="13"/>
      <c r="AN343" s="27"/>
      <c r="AO343" s="27"/>
      <c r="AP343" s="27"/>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c r="CO343" s="13"/>
      <c r="CP343" s="13"/>
      <c r="CQ343" s="13"/>
      <c r="CR343" s="13"/>
      <c r="CS343" s="13"/>
      <c r="CT343" s="13"/>
      <c r="CU343" s="13"/>
      <c r="CV343" s="13"/>
      <c r="CW343" s="13"/>
      <c r="CX343" s="13"/>
      <c r="CY343" s="13"/>
      <c r="CZ343" s="13"/>
      <c r="DA343" s="13"/>
      <c r="DB343" s="13"/>
      <c r="DC343" s="13"/>
      <c r="DD343" s="13"/>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4"/>
      <c r="EF343" s="13"/>
      <c r="EG343" s="14"/>
      <c r="EH343" s="13"/>
      <c r="EI343" s="13"/>
      <c r="EJ343" s="13"/>
      <c r="EK343" s="13"/>
      <c r="EL343" s="13"/>
      <c r="EM343" s="13"/>
      <c r="EN343" s="13"/>
      <c r="EO343" s="13"/>
    </row>
    <row r="344" spans="1:145" ht="16.5" customHeight="1">
      <c r="A344" s="14"/>
      <c r="B344" s="13"/>
      <c r="C344" s="13"/>
      <c r="D344" s="13"/>
      <c r="E344" s="13"/>
      <c r="F344" s="13"/>
      <c r="G344" s="13"/>
      <c r="H344" s="13"/>
      <c r="I344" s="27"/>
      <c r="J344" s="27"/>
      <c r="K344" s="27"/>
      <c r="L344" s="27"/>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90"/>
      <c r="AM344" s="13"/>
      <c r="AN344" s="27"/>
      <c r="AO344" s="27"/>
      <c r="AP344" s="27"/>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c r="CO344" s="13"/>
      <c r="CP344" s="13"/>
      <c r="CQ344" s="13"/>
      <c r="CR344" s="13"/>
      <c r="CS344" s="13"/>
      <c r="CT344" s="13"/>
      <c r="CU344" s="13"/>
      <c r="CV344" s="13"/>
      <c r="CW344" s="13"/>
      <c r="CX344" s="13"/>
      <c r="CY344" s="13"/>
      <c r="CZ344" s="13"/>
      <c r="DA344" s="13"/>
      <c r="DB344" s="13"/>
      <c r="DC344" s="13"/>
      <c r="DD344" s="13"/>
      <c r="DE344" s="13"/>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4"/>
      <c r="EF344" s="13"/>
      <c r="EG344" s="14"/>
      <c r="EH344" s="13"/>
      <c r="EI344" s="13"/>
      <c r="EJ344" s="13"/>
      <c r="EK344" s="13"/>
      <c r="EL344" s="13"/>
      <c r="EM344" s="13"/>
      <c r="EN344" s="13"/>
      <c r="EO344" s="13"/>
    </row>
    <row r="345" spans="1:145" ht="16.5" customHeight="1">
      <c r="A345" s="14"/>
      <c r="B345" s="13"/>
      <c r="C345" s="13"/>
      <c r="D345" s="13"/>
      <c r="E345" s="13"/>
      <c r="F345" s="13"/>
      <c r="G345" s="13"/>
      <c r="H345" s="13"/>
      <c r="I345" s="27"/>
      <c r="J345" s="27"/>
      <c r="K345" s="27"/>
      <c r="L345" s="27"/>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90"/>
      <c r="AM345" s="13"/>
      <c r="AN345" s="27"/>
      <c r="AO345" s="27"/>
      <c r="AP345" s="27"/>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c r="CO345" s="13"/>
      <c r="CP345" s="13"/>
      <c r="CQ345" s="13"/>
      <c r="CR345" s="13"/>
      <c r="CS345" s="13"/>
      <c r="CT345" s="13"/>
      <c r="CU345" s="13"/>
      <c r="CV345" s="13"/>
      <c r="CW345" s="13"/>
      <c r="CX345" s="13"/>
      <c r="CY345" s="13"/>
      <c r="CZ345" s="13"/>
      <c r="DA345" s="13"/>
      <c r="DB345" s="13"/>
      <c r="DC345" s="13"/>
      <c r="DD345" s="13"/>
      <c r="DE345" s="13"/>
      <c r="DF345" s="13"/>
      <c r="DG345" s="13"/>
      <c r="DH345" s="13"/>
      <c r="DI345" s="13"/>
      <c r="DJ345" s="13"/>
      <c r="DK345" s="13"/>
      <c r="DL345" s="13"/>
      <c r="DM345" s="13"/>
      <c r="DN345" s="13"/>
      <c r="DO345" s="13"/>
      <c r="DP345" s="13"/>
      <c r="DQ345" s="13"/>
      <c r="DR345" s="13"/>
      <c r="DS345" s="13"/>
      <c r="DT345" s="13"/>
      <c r="DU345" s="13"/>
      <c r="DV345" s="13"/>
      <c r="DW345" s="13"/>
      <c r="DX345" s="13"/>
      <c r="DY345" s="13"/>
      <c r="DZ345" s="13"/>
      <c r="EA345" s="13"/>
      <c r="EB345" s="13"/>
      <c r="EC345" s="13"/>
      <c r="ED345" s="13"/>
      <c r="EE345" s="14"/>
      <c r="EF345" s="13"/>
      <c r="EG345" s="14"/>
      <c r="EH345" s="13"/>
      <c r="EI345" s="13"/>
      <c r="EJ345" s="13"/>
      <c r="EK345" s="13"/>
      <c r="EL345" s="13"/>
      <c r="EM345" s="13"/>
      <c r="EN345" s="13"/>
      <c r="EO345" s="13"/>
    </row>
    <row r="346" spans="1:145" ht="16.5" customHeight="1">
      <c r="A346" s="14"/>
      <c r="B346" s="13"/>
      <c r="C346" s="13"/>
      <c r="D346" s="13"/>
      <c r="E346" s="13"/>
      <c r="F346" s="13"/>
      <c r="G346" s="13"/>
      <c r="H346" s="13"/>
      <c r="I346" s="27"/>
      <c r="J346" s="27"/>
      <c r="K346" s="27"/>
      <c r="L346" s="27"/>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90"/>
      <c r="AM346" s="13"/>
      <c r="AN346" s="27"/>
      <c r="AO346" s="27"/>
      <c r="AP346" s="27"/>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3"/>
      <c r="DR346" s="13"/>
      <c r="DS346" s="13"/>
      <c r="DT346" s="13"/>
      <c r="DU346" s="13"/>
      <c r="DV346" s="13"/>
      <c r="DW346" s="13"/>
      <c r="DX346" s="13"/>
      <c r="DY346" s="13"/>
      <c r="DZ346" s="13"/>
      <c r="EA346" s="13"/>
      <c r="EB346" s="13"/>
      <c r="EC346" s="13"/>
      <c r="ED346" s="13"/>
      <c r="EE346" s="14"/>
      <c r="EF346" s="13"/>
      <c r="EG346" s="14"/>
      <c r="EH346" s="13"/>
      <c r="EI346" s="13"/>
      <c r="EJ346" s="13"/>
      <c r="EK346" s="13"/>
      <c r="EL346" s="13"/>
      <c r="EM346" s="13"/>
      <c r="EN346" s="13"/>
      <c r="EO346" s="13"/>
    </row>
    <row r="347" spans="1:145" ht="16.5" customHeight="1">
      <c r="A347" s="14"/>
      <c r="B347" s="13"/>
      <c r="C347" s="13"/>
      <c r="D347" s="13"/>
      <c r="E347" s="13"/>
      <c r="F347" s="13"/>
      <c r="G347" s="13"/>
      <c r="H347" s="13"/>
      <c r="I347" s="27"/>
      <c r="J347" s="27"/>
      <c r="K347" s="27"/>
      <c r="L347" s="27"/>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90"/>
      <c r="AM347" s="13"/>
      <c r="AN347" s="27"/>
      <c r="AO347" s="27"/>
      <c r="AP347" s="27"/>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4"/>
      <c r="EF347" s="13"/>
      <c r="EG347" s="14"/>
      <c r="EH347" s="13"/>
      <c r="EI347" s="13"/>
      <c r="EJ347" s="13"/>
      <c r="EK347" s="13"/>
      <c r="EL347" s="13"/>
      <c r="EM347" s="13"/>
      <c r="EN347" s="13"/>
      <c r="EO347" s="13"/>
    </row>
    <row r="348" spans="1:145" ht="16.5" customHeight="1">
      <c r="A348" s="14"/>
      <c r="B348" s="13"/>
      <c r="C348" s="13"/>
      <c r="D348" s="13"/>
      <c r="E348" s="13"/>
      <c r="F348" s="13"/>
      <c r="G348" s="13"/>
      <c r="H348" s="13"/>
      <c r="I348" s="27"/>
      <c r="J348" s="27"/>
      <c r="K348" s="27"/>
      <c r="L348" s="27"/>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90"/>
      <c r="AM348" s="13"/>
      <c r="AN348" s="27"/>
      <c r="AO348" s="27"/>
      <c r="AP348" s="27"/>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4"/>
      <c r="EF348" s="13"/>
      <c r="EG348" s="14"/>
      <c r="EH348" s="13"/>
      <c r="EI348" s="13"/>
      <c r="EJ348" s="13"/>
      <c r="EK348" s="13"/>
      <c r="EL348" s="13"/>
      <c r="EM348" s="13"/>
      <c r="EN348" s="13"/>
      <c r="EO348" s="13"/>
    </row>
    <row r="349" spans="1:145" ht="16.5" customHeight="1">
      <c r="A349" s="14"/>
      <c r="B349" s="13"/>
      <c r="C349" s="13"/>
      <c r="D349" s="13"/>
      <c r="E349" s="13"/>
      <c r="F349" s="13"/>
      <c r="G349" s="13"/>
      <c r="H349" s="13"/>
      <c r="I349" s="27"/>
      <c r="J349" s="27"/>
      <c r="K349" s="27"/>
      <c r="L349" s="27"/>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90"/>
      <c r="AM349" s="13"/>
      <c r="AN349" s="27"/>
      <c r="AO349" s="27"/>
      <c r="AP349" s="27"/>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4"/>
      <c r="EF349" s="13"/>
      <c r="EG349" s="14"/>
      <c r="EH349" s="13"/>
      <c r="EI349" s="13"/>
      <c r="EJ349" s="13"/>
      <c r="EK349" s="13"/>
      <c r="EL349" s="13"/>
      <c r="EM349" s="13"/>
      <c r="EN349" s="13"/>
      <c r="EO349" s="13"/>
    </row>
    <row r="350" spans="1:145" ht="16.5" customHeight="1">
      <c r="A350" s="14"/>
      <c r="B350" s="13"/>
      <c r="C350" s="13"/>
      <c r="D350" s="13"/>
      <c r="E350" s="13"/>
      <c r="F350" s="13"/>
      <c r="G350" s="13"/>
      <c r="H350" s="13"/>
      <c r="I350" s="27"/>
      <c r="J350" s="27"/>
      <c r="K350" s="27"/>
      <c r="L350" s="27"/>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90"/>
      <c r="AM350" s="13"/>
      <c r="AN350" s="27"/>
      <c r="AO350" s="27"/>
      <c r="AP350" s="27"/>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4"/>
      <c r="EF350" s="13"/>
      <c r="EG350" s="14"/>
      <c r="EH350" s="13"/>
      <c r="EI350" s="13"/>
      <c r="EJ350" s="13"/>
      <c r="EK350" s="13"/>
      <c r="EL350" s="13"/>
      <c r="EM350" s="13"/>
      <c r="EN350" s="13"/>
      <c r="EO350" s="13"/>
    </row>
    <row r="351" spans="1:145" ht="16.5" customHeight="1">
      <c r="A351" s="14"/>
      <c r="B351" s="13"/>
      <c r="C351" s="13"/>
      <c r="D351" s="13"/>
      <c r="E351" s="13"/>
      <c r="F351" s="13"/>
      <c r="G351" s="13"/>
      <c r="H351" s="13"/>
      <c r="I351" s="27"/>
      <c r="J351" s="27"/>
      <c r="K351" s="27"/>
      <c r="L351" s="27"/>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90"/>
      <c r="AM351" s="13"/>
      <c r="AN351" s="27"/>
      <c r="AO351" s="27"/>
      <c r="AP351" s="27"/>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4"/>
      <c r="EF351" s="13"/>
      <c r="EG351" s="14"/>
      <c r="EH351" s="13"/>
      <c r="EI351" s="13"/>
      <c r="EJ351" s="13"/>
      <c r="EK351" s="13"/>
      <c r="EL351" s="13"/>
      <c r="EM351" s="13"/>
      <c r="EN351" s="13"/>
      <c r="EO351" s="13"/>
    </row>
    <row r="352" spans="1:145" ht="16.5" customHeight="1">
      <c r="A352" s="14"/>
      <c r="B352" s="13"/>
      <c r="C352" s="13"/>
      <c r="D352" s="13"/>
      <c r="E352" s="13"/>
      <c r="F352" s="13"/>
      <c r="G352" s="13"/>
      <c r="H352" s="13"/>
      <c r="I352" s="27"/>
      <c r="J352" s="27"/>
      <c r="K352" s="27"/>
      <c r="L352" s="27"/>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90"/>
      <c r="AM352" s="13"/>
      <c r="AN352" s="27"/>
      <c r="AO352" s="27"/>
      <c r="AP352" s="27"/>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4"/>
      <c r="EF352" s="13"/>
      <c r="EG352" s="14"/>
      <c r="EH352" s="13"/>
      <c r="EI352" s="13"/>
      <c r="EJ352" s="13"/>
      <c r="EK352" s="13"/>
      <c r="EL352" s="13"/>
      <c r="EM352" s="13"/>
      <c r="EN352" s="13"/>
      <c r="EO352" s="13"/>
    </row>
    <row r="353" spans="1:145" ht="16.5" customHeight="1">
      <c r="A353" s="14"/>
      <c r="B353" s="13"/>
      <c r="C353" s="13"/>
      <c r="D353" s="13"/>
      <c r="E353" s="13"/>
      <c r="F353" s="13"/>
      <c r="G353" s="13"/>
      <c r="H353" s="13"/>
      <c r="I353" s="27"/>
      <c r="J353" s="27"/>
      <c r="K353" s="27"/>
      <c r="L353" s="27"/>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90"/>
      <c r="AM353" s="13"/>
      <c r="AN353" s="27"/>
      <c r="AO353" s="27"/>
      <c r="AP353" s="27"/>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4"/>
      <c r="EF353" s="13"/>
      <c r="EG353" s="14"/>
      <c r="EH353" s="13"/>
      <c r="EI353" s="13"/>
      <c r="EJ353" s="13"/>
      <c r="EK353" s="13"/>
      <c r="EL353" s="13"/>
      <c r="EM353" s="13"/>
      <c r="EN353" s="13"/>
      <c r="EO353" s="13"/>
    </row>
    <row r="354" spans="1:145" ht="16.5" customHeight="1">
      <c r="A354" s="14"/>
      <c r="B354" s="13"/>
      <c r="C354" s="13"/>
      <c r="D354" s="13"/>
      <c r="E354" s="13"/>
      <c r="F354" s="13"/>
      <c r="G354" s="13"/>
      <c r="H354" s="13"/>
      <c r="I354" s="27"/>
      <c r="J354" s="27"/>
      <c r="K354" s="27"/>
      <c r="L354" s="27"/>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90"/>
      <c r="AM354" s="13"/>
      <c r="AN354" s="27"/>
      <c r="AO354" s="27"/>
      <c r="AP354" s="27"/>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4"/>
      <c r="EF354" s="13"/>
      <c r="EG354" s="14"/>
      <c r="EH354" s="13"/>
      <c r="EI354" s="13"/>
      <c r="EJ354" s="13"/>
      <c r="EK354" s="13"/>
      <c r="EL354" s="13"/>
      <c r="EM354" s="13"/>
      <c r="EN354" s="13"/>
      <c r="EO354" s="13"/>
    </row>
    <row r="355" spans="1:145" ht="16.5" customHeight="1">
      <c r="A355" s="14"/>
      <c r="B355" s="13"/>
      <c r="C355" s="13"/>
      <c r="D355" s="13"/>
      <c r="E355" s="13"/>
      <c r="F355" s="13"/>
      <c r="G355" s="13"/>
      <c r="H355" s="13"/>
      <c r="I355" s="27"/>
      <c r="J355" s="27"/>
      <c r="K355" s="27"/>
      <c r="L355" s="27"/>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90"/>
      <c r="AM355" s="13"/>
      <c r="AN355" s="27"/>
      <c r="AO355" s="27"/>
      <c r="AP355" s="27"/>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4"/>
      <c r="EF355" s="13"/>
      <c r="EG355" s="14"/>
      <c r="EH355" s="13"/>
      <c r="EI355" s="13"/>
      <c r="EJ355" s="13"/>
      <c r="EK355" s="13"/>
      <c r="EL355" s="13"/>
      <c r="EM355" s="13"/>
      <c r="EN355" s="13"/>
      <c r="EO355" s="13"/>
    </row>
    <row r="356" spans="1:145" ht="16.5" customHeight="1">
      <c r="A356" s="14"/>
      <c r="B356" s="13"/>
      <c r="C356" s="13"/>
      <c r="D356" s="13"/>
      <c r="E356" s="13"/>
      <c r="F356" s="13"/>
      <c r="G356" s="13"/>
      <c r="H356" s="13"/>
      <c r="I356" s="27"/>
      <c r="J356" s="27"/>
      <c r="K356" s="27"/>
      <c r="L356" s="27"/>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90"/>
      <c r="AM356" s="13"/>
      <c r="AN356" s="27"/>
      <c r="AO356" s="27"/>
      <c r="AP356" s="27"/>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4"/>
      <c r="EF356" s="13"/>
      <c r="EG356" s="14"/>
      <c r="EH356" s="13"/>
      <c r="EI356" s="13"/>
      <c r="EJ356" s="13"/>
      <c r="EK356" s="13"/>
      <c r="EL356" s="13"/>
      <c r="EM356" s="13"/>
      <c r="EN356" s="13"/>
      <c r="EO356" s="13"/>
    </row>
    <row r="357" spans="1:145" ht="16.5" customHeight="1">
      <c r="A357" s="14"/>
      <c r="B357" s="13"/>
      <c r="C357" s="13"/>
      <c r="D357" s="13"/>
      <c r="E357" s="13"/>
      <c r="F357" s="13"/>
      <c r="G357" s="13"/>
      <c r="H357" s="13"/>
      <c r="I357" s="27"/>
      <c r="J357" s="27"/>
      <c r="K357" s="27"/>
      <c r="L357" s="27"/>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90"/>
      <c r="AM357" s="13"/>
      <c r="AN357" s="27"/>
      <c r="AO357" s="27"/>
      <c r="AP357" s="27"/>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4"/>
      <c r="EF357" s="13"/>
      <c r="EG357" s="14"/>
      <c r="EH357" s="13"/>
      <c r="EI357" s="13"/>
      <c r="EJ357" s="13"/>
      <c r="EK357" s="13"/>
      <c r="EL357" s="13"/>
      <c r="EM357" s="13"/>
      <c r="EN357" s="13"/>
      <c r="EO357" s="13"/>
    </row>
    <row r="358" spans="1:145" ht="16.5" customHeight="1">
      <c r="A358" s="14"/>
      <c r="B358" s="13"/>
      <c r="C358" s="13"/>
      <c r="D358" s="13"/>
      <c r="E358" s="13"/>
      <c r="F358" s="13"/>
      <c r="G358" s="13"/>
      <c r="H358" s="13"/>
      <c r="I358" s="27"/>
      <c r="J358" s="27"/>
      <c r="K358" s="27"/>
      <c r="L358" s="27"/>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90"/>
      <c r="AM358" s="13"/>
      <c r="AN358" s="27"/>
      <c r="AO358" s="27"/>
      <c r="AP358" s="27"/>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4"/>
      <c r="EF358" s="13"/>
      <c r="EG358" s="14"/>
      <c r="EH358" s="13"/>
      <c r="EI358" s="13"/>
      <c r="EJ358" s="13"/>
      <c r="EK358" s="13"/>
      <c r="EL358" s="13"/>
      <c r="EM358" s="13"/>
      <c r="EN358" s="13"/>
      <c r="EO358" s="13"/>
    </row>
    <row r="359" spans="1:145" ht="16.5" customHeight="1">
      <c r="A359" s="14"/>
      <c r="B359" s="13"/>
      <c r="C359" s="13"/>
      <c r="D359" s="13"/>
      <c r="E359" s="13"/>
      <c r="F359" s="13"/>
      <c r="G359" s="13"/>
      <c r="H359" s="13"/>
      <c r="I359" s="27"/>
      <c r="J359" s="27"/>
      <c r="K359" s="27"/>
      <c r="L359" s="27"/>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90"/>
      <c r="AM359" s="13"/>
      <c r="AN359" s="27"/>
      <c r="AO359" s="27"/>
      <c r="AP359" s="27"/>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4"/>
      <c r="EF359" s="13"/>
      <c r="EG359" s="14"/>
      <c r="EH359" s="13"/>
      <c r="EI359" s="13"/>
      <c r="EJ359" s="13"/>
      <c r="EK359" s="13"/>
      <c r="EL359" s="13"/>
      <c r="EM359" s="13"/>
      <c r="EN359" s="13"/>
      <c r="EO359" s="13"/>
    </row>
    <row r="360" spans="1:145" ht="16.5" customHeight="1">
      <c r="A360" s="14"/>
      <c r="B360" s="13"/>
      <c r="C360" s="13"/>
      <c r="D360" s="13"/>
      <c r="E360" s="13"/>
      <c r="F360" s="13"/>
      <c r="G360" s="13"/>
      <c r="H360" s="13"/>
      <c r="I360" s="27"/>
      <c r="J360" s="27"/>
      <c r="K360" s="27"/>
      <c r="L360" s="27"/>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90"/>
      <c r="AM360" s="13"/>
      <c r="AN360" s="27"/>
      <c r="AO360" s="27"/>
      <c r="AP360" s="27"/>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4"/>
      <c r="EF360" s="13"/>
      <c r="EG360" s="14"/>
      <c r="EH360" s="13"/>
      <c r="EI360" s="13"/>
      <c r="EJ360" s="13"/>
      <c r="EK360" s="13"/>
      <c r="EL360" s="13"/>
      <c r="EM360" s="13"/>
      <c r="EN360" s="13"/>
      <c r="EO360" s="13"/>
    </row>
    <row r="361" spans="1:145" ht="16.5" customHeight="1">
      <c r="A361" s="14"/>
      <c r="B361" s="13"/>
      <c r="C361" s="13"/>
      <c r="D361" s="13"/>
      <c r="E361" s="13"/>
      <c r="F361" s="13"/>
      <c r="G361" s="13"/>
      <c r="H361" s="13"/>
      <c r="I361" s="27"/>
      <c r="J361" s="27"/>
      <c r="K361" s="27"/>
      <c r="L361" s="27"/>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90"/>
      <c r="AM361" s="13"/>
      <c r="AN361" s="27"/>
      <c r="AO361" s="27"/>
      <c r="AP361" s="27"/>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4"/>
      <c r="EF361" s="13"/>
      <c r="EG361" s="14"/>
      <c r="EH361" s="13"/>
      <c r="EI361" s="13"/>
      <c r="EJ361" s="13"/>
      <c r="EK361" s="13"/>
      <c r="EL361" s="13"/>
      <c r="EM361" s="13"/>
      <c r="EN361" s="13"/>
      <c r="EO361" s="13"/>
    </row>
    <row r="362" spans="1:145" ht="16.5" customHeight="1">
      <c r="A362" s="14"/>
      <c r="B362" s="13"/>
      <c r="C362" s="13"/>
      <c r="D362" s="13"/>
      <c r="E362" s="13"/>
      <c r="F362" s="13"/>
      <c r="G362" s="13"/>
      <c r="H362" s="13"/>
      <c r="I362" s="27"/>
      <c r="J362" s="27"/>
      <c r="K362" s="27"/>
      <c r="L362" s="27"/>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90"/>
      <c r="AM362" s="13"/>
      <c r="AN362" s="27"/>
      <c r="AO362" s="27"/>
      <c r="AP362" s="27"/>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4"/>
      <c r="EF362" s="13"/>
      <c r="EG362" s="14"/>
      <c r="EH362" s="13"/>
      <c r="EI362" s="13"/>
      <c r="EJ362" s="13"/>
      <c r="EK362" s="13"/>
      <c r="EL362" s="13"/>
      <c r="EM362" s="13"/>
      <c r="EN362" s="13"/>
      <c r="EO362" s="13"/>
    </row>
    <row r="363" spans="1:145" ht="16.5" customHeight="1">
      <c r="A363" s="14"/>
      <c r="B363" s="13"/>
      <c r="C363" s="13"/>
      <c r="D363" s="13"/>
      <c r="E363" s="13"/>
      <c r="F363" s="13"/>
      <c r="G363" s="13"/>
      <c r="H363" s="13"/>
      <c r="I363" s="27"/>
      <c r="J363" s="27"/>
      <c r="K363" s="27"/>
      <c r="L363" s="27"/>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90"/>
      <c r="AM363" s="13"/>
      <c r="AN363" s="27"/>
      <c r="AO363" s="27"/>
      <c r="AP363" s="27"/>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4"/>
      <c r="EF363" s="13"/>
      <c r="EG363" s="14"/>
      <c r="EH363" s="13"/>
      <c r="EI363" s="13"/>
      <c r="EJ363" s="13"/>
      <c r="EK363" s="13"/>
      <c r="EL363" s="13"/>
      <c r="EM363" s="13"/>
      <c r="EN363" s="13"/>
      <c r="EO363" s="13"/>
    </row>
    <row r="364" spans="1:145" ht="16.5" customHeight="1">
      <c r="A364" s="14"/>
      <c r="B364" s="13"/>
      <c r="C364" s="13"/>
      <c r="D364" s="13"/>
      <c r="E364" s="13"/>
      <c r="F364" s="13"/>
      <c r="G364" s="13"/>
      <c r="H364" s="13"/>
      <c r="I364" s="27"/>
      <c r="J364" s="27"/>
      <c r="K364" s="27"/>
      <c r="L364" s="27"/>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90"/>
      <c r="AM364" s="13"/>
      <c r="AN364" s="27"/>
      <c r="AO364" s="27"/>
      <c r="AP364" s="27"/>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4"/>
      <c r="EF364" s="13"/>
      <c r="EG364" s="14"/>
      <c r="EH364" s="13"/>
      <c r="EI364" s="13"/>
      <c r="EJ364" s="13"/>
      <c r="EK364" s="13"/>
      <c r="EL364" s="13"/>
      <c r="EM364" s="13"/>
      <c r="EN364" s="13"/>
      <c r="EO364" s="13"/>
    </row>
    <row r="365" spans="1:145" ht="16.5" customHeight="1">
      <c r="A365" s="14"/>
      <c r="B365" s="13"/>
      <c r="C365" s="13"/>
      <c r="D365" s="13"/>
      <c r="E365" s="13"/>
      <c r="F365" s="13"/>
      <c r="G365" s="13"/>
      <c r="H365" s="13"/>
      <c r="I365" s="27"/>
      <c r="J365" s="27"/>
      <c r="K365" s="27"/>
      <c r="L365" s="27"/>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90"/>
      <c r="AM365" s="13"/>
      <c r="AN365" s="27"/>
      <c r="AO365" s="27"/>
      <c r="AP365" s="27"/>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4"/>
      <c r="EF365" s="13"/>
      <c r="EG365" s="14"/>
      <c r="EH365" s="13"/>
      <c r="EI365" s="13"/>
      <c r="EJ365" s="13"/>
      <c r="EK365" s="13"/>
      <c r="EL365" s="13"/>
      <c r="EM365" s="13"/>
      <c r="EN365" s="13"/>
      <c r="EO365" s="13"/>
    </row>
    <row r="366" spans="1:145" ht="16.5" customHeight="1">
      <c r="A366" s="14"/>
      <c r="B366" s="13"/>
      <c r="C366" s="13"/>
      <c r="D366" s="13"/>
      <c r="E366" s="13"/>
      <c r="F366" s="13"/>
      <c r="G366" s="13"/>
      <c r="H366" s="13"/>
      <c r="I366" s="27"/>
      <c r="J366" s="27"/>
      <c r="K366" s="27"/>
      <c r="L366" s="27"/>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90"/>
      <c r="AM366" s="13"/>
      <c r="AN366" s="27"/>
      <c r="AO366" s="27"/>
      <c r="AP366" s="27"/>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4"/>
      <c r="EF366" s="13"/>
      <c r="EG366" s="14"/>
      <c r="EH366" s="13"/>
      <c r="EI366" s="13"/>
      <c r="EJ366" s="13"/>
      <c r="EK366" s="13"/>
      <c r="EL366" s="13"/>
      <c r="EM366" s="13"/>
      <c r="EN366" s="13"/>
      <c r="EO366" s="13"/>
    </row>
    <row r="367" spans="1:145" ht="16.5" customHeight="1">
      <c r="A367" s="14"/>
      <c r="B367" s="13"/>
      <c r="C367" s="13"/>
      <c r="D367" s="13"/>
      <c r="E367" s="13"/>
      <c r="F367" s="13"/>
      <c r="G367" s="13"/>
      <c r="H367" s="13"/>
      <c r="I367" s="27"/>
      <c r="J367" s="27"/>
      <c r="K367" s="27"/>
      <c r="L367" s="27"/>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90"/>
      <c r="AM367" s="13"/>
      <c r="AN367" s="27"/>
      <c r="AO367" s="27"/>
      <c r="AP367" s="27"/>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4"/>
      <c r="EF367" s="13"/>
      <c r="EG367" s="14"/>
      <c r="EH367" s="13"/>
      <c r="EI367" s="13"/>
      <c r="EJ367" s="13"/>
      <c r="EK367" s="13"/>
      <c r="EL367" s="13"/>
      <c r="EM367" s="13"/>
      <c r="EN367" s="13"/>
      <c r="EO367" s="13"/>
    </row>
    <row r="368" spans="1:145" ht="16.5" customHeight="1">
      <c r="A368" s="14"/>
      <c r="B368" s="13"/>
      <c r="C368" s="13"/>
      <c r="D368" s="13"/>
      <c r="E368" s="13"/>
      <c r="F368" s="13"/>
      <c r="G368" s="13"/>
      <c r="H368" s="13"/>
      <c r="I368" s="27"/>
      <c r="J368" s="27"/>
      <c r="K368" s="27"/>
      <c r="L368" s="27"/>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90"/>
      <c r="AM368" s="13"/>
      <c r="AN368" s="27"/>
      <c r="AO368" s="27"/>
      <c r="AP368" s="27"/>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4"/>
      <c r="EF368" s="13"/>
      <c r="EG368" s="14"/>
      <c r="EH368" s="13"/>
      <c r="EI368" s="13"/>
      <c r="EJ368" s="13"/>
      <c r="EK368" s="13"/>
      <c r="EL368" s="13"/>
      <c r="EM368" s="13"/>
      <c r="EN368" s="13"/>
      <c r="EO368" s="13"/>
    </row>
    <row r="369" spans="1:145" ht="16.5" customHeight="1">
      <c r="A369" s="14"/>
      <c r="B369" s="13"/>
      <c r="C369" s="13"/>
      <c r="D369" s="13"/>
      <c r="E369" s="13"/>
      <c r="F369" s="13"/>
      <c r="G369" s="13"/>
      <c r="H369" s="13"/>
      <c r="I369" s="27"/>
      <c r="J369" s="27"/>
      <c r="K369" s="27"/>
      <c r="L369" s="27"/>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90"/>
      <c r="AM369" s="13"/>
      <c r="AN369" s="27"/>
      <c r="AO369" s="27"/>
      <c r="AP369" s="27"/>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4"/>
      <c r="EF369" s="13"/>
      <c r="EG369" s="14"/>
      <c r="EH369" s="13"/>
      <c r="EI369" s="13"/>
      <c r="EJ369" s="13"/>
      <c r="EK369" s="13"/>
      <c r="EL369" s="13"/>
      <c r="EM369" s="13"/>
      <c r="EN369" s="13"/>
      <c r="EO369" s="13"/>
    </row>
    <row r="370" spans="1:145" ht="16.5" customHeight="1">
      <c r="A370" s="14"/>
      <c r="B370" s="13"/>
      <c r="C370" s="13"/>
      <c r="D370" s="13"/>
      <c r="E370" s="13"/>
      <c r="F370" s="13"/>
      <c r="G370" s="13"/>
      <c r="H370" s="13"/>
      <c r="I370" s="27"/>
      <c r="J370" s="27"/>
      <c r="K370" s="27"/>
      <c r="L370" s="27"/>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90"/>
      <c r="AM370" s="13"/>
      <c r="AN370" s="27"/>
      <c r="AO370" s="27"/>
      <c r="AP370" s="27"/>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4"/>
      <c r="EF370" s="13"/>
      <c r="EG370" s="14"/>
      <c r="EH370" s="13"/>
      <c r="EI370" s="13"/>
      <c r="EJ370" s="13"/>
      <c r="EK370" s="13"/>
      <c r="EL370" s="13"/>
      <c r="EM370" s="13"/>
      <c r="EN370" s="13"/>
      <c r="EO370" s="13"/>
    </row>
    <row r="371" spans="1:145" ht="16.5" customHeight="1">
      <c r="A371" s="14"/>
      <c r="B371" s="13"/>
      <c r="C371" s="13"/>
      <c r="D371" s="13"/>
      <c r="E371" s="13"/>
      <c r="F371" s="13"/>
      <c r="G371" s="13"/>
      <c r="H371" s="13"/>
      <c r="I371" s="27"/>
      <c r="J371" s="27"/>
      <c r="K371" s="27"/>
      <c r="L371" s="27"/>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90"/>
      <c r="AM371" s="13"/>
      <c r="AN371" s="27"/>
      <c r="AO371" s="27"/>
      <c r="AP371" s="27"/>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4"/>
      <c r="EF371" s="13"/>
      <c r="EG371" s="14"/>
      <c r="EH371" s="13"/>
      <c r="EI371" s="13"/>
      <c r="EJ371" s="13"/>
      <c r="EK371" s="13"/>
      <c r="EL371" s="13"/>
      <c r="EM371" s="13"/>
      <c r="EN371" s="13"/>
      <c r="EO371" s="13"/>
    </row>
    <row r="372" spans="1:145" ht="16.5" customHeight="1">
      <c r="A372" s="14"/>
      <c r="B372" s="13"/>
      <c r="C372" s="13"/>
      <c r="D372" s="13"/>
      <c r="E372" s="13"/>
      <c r="F372" s="13"/>
      <c r="G372" s="13"/>
      <c r="H372" s="13"/>
      <c r="I372" s="27"/>
      <c r="J372" s="27"/>
      <c r="K372" s="27"/>
      <c r="L372" s="27"/>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90"/>
      <c r="AM372" s="13"/>
      <c r="AN372" s="27"/>
      <c r="AO372" s="27"/>
      <c r="AP372" s="27"/>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4"/>
      <c r="EF372" s="13"/>
      <c r="EG372" s="14"/>
      <c r="EH372" s="13"/>
      <c r="EI372" s="13"/>
      <c r="EJ372" s="13"/>
      <c r="EK372" s="13"/>
      <c r="EL372" s="13"/>
      <c r="EM372" s="13"/>
      <c r="EN372" s="13"/>
      <c r="EO372" s="13"/>
    </row>
    <row r="373" spans="1:145" ht="16.5" customHeight="1">
      <c r="A373" s="14"/>
      <c r="B373" s="13"/>
      <c r="C373" s="13"/>
      <c r="D373" s="13"/>
      <c r="E373" s="13"/>
      <c r="F373" s="13"/>
      <c r="G373" s="13"/>
      <c r="H373" s="13"/>
      <c r="I373" s="27"/>
      <c r="J373" s="27"/>
      <c r="K373" s="27"/>
      <c r="L373" s="27"/>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90"/>
      <c r="AM373" s="13"/>
      <c r="AN373" s="27"/>
      <c r="AO373" s="27"/>
      <c r="AP373" s="27"/>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4"/>
      <c r="EF373" s="13"/>
      <c r="EG373" s="14"/>
      <c r="EH373" s="13"/>
      <c r="EI373" s="13"/>
      <c r="EJ373" s="13"/>
      <c r="EK373" s="13"/>
      <c r="EL373" s="13"/>
      <c r="EM373" s="13"/>
      <c r="EN373" s="13"/>
      <c r="EO373" s="13"/>
    </row>
    <row r="374" spans="1:145" ht="16.5" customHeight="1">
      <c r="A374" s="14"/>
      <c r="B374" s="13"/>
      <c r="C374" s="13"/>
      <c r="D374" s="13"/>
      <c r="E374" s="13"/>
      <c r="F374" s="13"/>
      <c r="G374" s="13"/>
      <c r="H374" s="13"/>
      <c r="I374" s="27"/>
      <c r="J374" s="27"/>
      <c r="K374" s="27"/>
      <c r="L374" s="27"/>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90"/>
      <c r="AM374" s="13"/>
      <c r="AN374" s="27"/>
      <c r="AO374" s="27"/>
      <c r="AP374" s="27"/>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4"/>
      <c r="EF374" s="13"/>
      <c r="EG374" s="14"/>
      <c r="EH374" s="13"/>
      <c r="EI374" s="13"/>
      <c r="EJ374" s="13"/>
      <c r="EK374" s="13"/>
      <c r="EL374" s="13"/>
      <c r="EM374" s="13"/>
      <c r="EN374" s="13"/>
      <c r="EO374" s="13"/>
    </row>
    <row r="375" spans="1:145" ht="16.5" customHeight="1">
      <c r="A375" s="14"/>
      <c r="B375" s="13"/>
      <c r="C375" s="13"/>
      <c r="D375" s="13"/>
      <c r="E375" s="13"/>
      <c r="F375" s="13"/>
      <c r="G375" s="13"/>
      <c r="H375" s="13"/>
      <c r="I375" s="27"/>
      <c r="J375" s="27"/>
      <c r="K375" s="27"/>
      <c r="L375" s="27"/>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90"/>
      <c r="AM375" s="13"/>
      <c r="AN375" s="27"/>
      <c r="AO375" s="27"/>
      <c r="AP375" s="27"/>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4"/>
      <c r="EF375" s="13"/>
      <c r="EG375" s="14"/>
      <c r="EH375" s="13"/>
      <c r="EI375" s="13"/>
      <c r="EJ375" s="13"/>
      <c r="EK375" s="13"/>
      <c r="EL375" s="13"/>
      <c r="EM375" s="13"/>
      <c r="EN375" s="13"/>
      <c r="EO375" s="13"/>
    </row>
    <row r="376" spans="1:145" ht="16.5" customHeight="1">
      <c r="A376" s="14"/>
      <c r="B376" s="13"/>
      <c r="C376" s="13"/>
      <c r="D376" s="13"/>
      <c r="E376" s="13"/>
      <c r="F376" s="13"/>
      <c r="G376" s="13"/>
      <c r="H376" s="13"/>
      <c r="I376" s="27"/>
      <c r="J376" s="27"/>
      <c r="K376" s="27"/>
      <c r="L376" s="27"/>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90"/>
      <c r="AM376" s="13"/>
      <c r="AN376" s="27"/>
      <c r="AO376" s="27"/>
      <c r="AP376" s="27"/>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4"/>
      <c r="EF376" s="13"/>
      <c r="EG376" s="14"/>
      <c r="EH376" s="13"/>
      <c r="EI376" s="13"/>
      <c r="EJ376" s="13"/>
      <c r="EK376" s="13"/>
      <c r="EL376" s="13"/>
      <c r="EM376" s="13"/>
      <c r="EN376" s="13"/>
      <c r="EO376" s="13"/>
    </row>
    <row r="377" spans="1:145" ht="16.5" customHeight="1">
      <c r="A377" s="14"/>
      <c r="B377" s="13"/>
      <c r="C377" s="13"/>
      <c r="D377" s="13"/>
      <c r="E377" s="13"/>
      <c r="F377" s="13"/>
      <c r="G377" s="13"/>
      <c r="H377" s="13"/>
      <c r="I377" s="27"/>
      <c r="J377" s="27"/>
      <c r="K377" s="27"/>
      <c r="L377" s="27"/>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90"/>
      <c r="AM377" s="13"/>
      <c r="AN377" s="27"/>
      <c r="AO377" s="27"/>
      <c r="AP377" s="27"/>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4"/>
      <c r="EF377" s="13"/>
      <c r="EG377" s="14"/>
      <c r="EH377" s="13"/>
      <c r="EI377" s="13"/>
      <c r="EJ377" s="13"/>
      <c r="EK377" s="13"/>
      <c r="EL377" s="13"/>
      <c r="EM377" s="13"/>
      <c r="EN377" s="13"/>
      <c r="EO377" s="13"/>
    </row>
    <row r="378" spans="1:145" ht="16.5" customHeight="1">
      <c r="A378" s="14"/>
      <c r="B378" s="13"/>
      <c r="C378" s="13"/>
      <c r="D378" s="13"/>
      <c r="E378" s="13"/>
      <c r="F378" s="13"/>
      <c r="G378" s="13"/>
      <c r="H378" s="13"/>
      <c r="I378" s="27"/>
      <c r="J378" s="27"/>
      <c r="K378" s="27"/>
      <c r="L378" s="27"/>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90"/>
      <c r="AM378" s="13"/>
      <c r="AN378" s="27"/>
      <c r="AO378" s="27"/>
      <c r="AP378" s="27"/>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c r="CM378" s="13"/>
      <c r="CN378" s="13"/>
      <c r="CO378" s="13"/>
      <c r="CP378" s="13"/>
      <c r="CQ378" s="13"/>
      <c r="CR378" s="13"/>
      <c r="CS378" s="13"/>
      <c r="CT378" s="13"/>
      <c r="CU378" s="13"/>
      <c r="CV378" s="13"/>
      <c r="CW378" s="13"/>
      <c r="CX378" s="13"/>
      <c r="CY378" s="13"/>
      <c r="CZ378" s="13"/>
      <c r="DA378" s="13"/>
      <c r="DB378" s="13"/>
      <c r="DC378" s="13"/>
      <c r="DD378" s="13"/>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4"/>
      <c r="EF378" s="13"/>
      <c r="EG378" s="14"/>
      <c r="EH378" s="13"/>
      <c r="EI378" s="13"/>
      <c r="EJ378" s="13"/>
      <c r="EK378" s="13"/>
      <c r="EL378" s="13"/>
      <c r="EM378" s="13"/>
      <c r="EN378" s="13"/>
      <c r="EO378" s="13"/>
    </row>
    <row r="379" spans="1:145" ht="16.5" customHeight="1">
      <c r="A379" s="14"/>
      <c r="B379" s="13"/>
      <c r="C379" s="13"/>
      <c r="D379" s="13"/>
      <c r="E379" s="13"/>
      <c r="F379" s="13"/>
      <c r="G379" s="13"/>
      <c r="H379" s="13"/>
      <c r="I379" s="27"/>
      <c r="J379" s="27"/>
      <c r="K379" s="27"/>
      <c r="L379" s="27"/>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90"/>
      <c r="AM379" s="13"/>
      <c r="AN379" s="27"/>
      <c r="AO379" s="27"/>
      <c r="AP379" s="27"/>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c r="CO379" s="13"/>
      <c r="CP379" s="13"/>
      <c r="CQ379" s="13"/>
      <c r="CR379" s="13"/>
      <c r="CS379" s="13"/>
      <c r="CT379" s="13"/>
      <c r="CU379" s="13"/>
      <c r="CV379" s="13"/>
      <c r="CW379" s="13"/>
      <c r="CX379" s="13"/>
      <c r="CY379" s="13"/>
      <c r="CZ379" s="13"/>
      <c r="DA379" s="13"/>
      <c r="DB379" s="13"/>
      <c r="DC379" s="13"/>
      <c r="DD379" s="13"/>
      <c r="DE379" s="13"/>
      <c r="DF379" s="13"/>
      <c r="DG379" s="13"/>
      <c r="DH379" s="13"/>
      <c r="DI379" s="13"/>
      <c r="DJ379" s="13"/>
      <c r="DK379" s="13"/>
      <c r="DL379" s="13"/>
      <c r="DM379" s="13"/>
      <c r="DN379" s="13"/>
      <c r="DO379" s="13"/>
      <c r="DP379" s="13"/>
      <c r="DQ379" s="13"/>
      <c r="DR379" s="13"/>
      <c r="DS379" s="13"/>
      <c r="DT379" s="13"/>
      <c r="DU379" s="13"/>
      <c r="DV379" s="13"/>
      <c r="DW379" s="13"/>
      <c r="DX379" s="13"/>
      <c r="DY379" s="13"/>
      <c r="DZ379" s="13"/>
      <c r="EA379" s="13"/>
      <c r="EB379" s="13"/>
      <c r="EC379" s="13"/>
      <c r="ED379" s="13"/>
      <c r="EE379" s="14"/>
      <c r="EF379" s="13"/>
      <c r="EG379" s="14"/>
      <c r="EH379" s="13"/>
      <c r="EI379" s="13"/>
      <c r="EJ379" s="13"/>
      <c r="EK379" s="13"/>
      <c r="EL379" s="13"/>
      <c r="EM379" s="13"/>
      <c r="EN379" s="13"/>
      <c r="EO379" s="13"/>
    </row>
    <row r="380" spans="1:145" ht="16.5" customHeight="1">
      <c r="A380" s="14"/>
      <c r="B380" s="13"/>
      <c r="C380" s="13"/>
      <c r="D380" s="13"/>
      <c r="E380" s="13"/>
      <c r="F380" s="13"/>
      <c r="G380" s="13"/>
      <c r="H380" s="13"/>
      <c r="I380" s="27"/>
      <c r="J380" s="27"/>
      <c r="K380" s="27"/>
      <c r="L380" s="27"/>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90"/>
      <c r="AM380" s="13"/>
      <c r="AN380" s="27"/>
      <c r="AO380" s="27"/>
      <c r="AP380" s="27"/>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c r="CM380" s="13"/>
      <c r="CN380" s="13"/>
      <c r="CO380" s="13"/>
      <c r="CP380" s="13"/>
      <c r="CQ380" s="13"/>
      <c r="CR380" s="13"/>
      <c r="CS380" s="13"/>
      <c r="CT380" s="13"/>
      <c r="CU380" s="13"/>
      <c r="CV380" s="13"/>
      <c r="CW380" s="13"/>
      <c r="CX380" s="13"/>
      <c r="CY380" s="13"/>
      <c r="CZ380" s="13"/>
      <c r="DA380" s="13"/>
      <c r="DB380" s="13"/>
      <c r="DC380" s="13"/>
      <c r="DD380" s="13"/>
      <c r="DE380" s="13"/>
      <c r="DF380" s="13"/>
      <c r="DG380" s="13"/>
      <c r="DH380" s="13"/>
      <c r="DI380" s="13"/>
      <c r="DJ380" s="13"/>
      <c r="DK380" s="13"/>
      <c r="DL380" s="13"/>
      <c r="DM380" s="13"/>
      <c r="DN380" s="13"/>
      <c r="DO380" s="13"/>
      <c r="DP380" s="13"/>
      <c r="DQ380" s="13"/>
      <c r="DR380" s="13"/>
      <c r="DS380" s="13"/>
      <c r="DT380" s="13"/>
      <c r="DU380" s="13"/>
      <c r="DV380" s="13"/>
      <c r="DW380" s="13"/>
      <c r="DX380" s="13"/>
      <c r="DY380" s="13"/>
      <c r="DZ380" s="13"/>
      <c r="EA380" s="13"/>
      <c r="EB380" s="13"/>
      <c r="EC380" s="13"/>
      <c r="ED380" s="13"/>
      <c r="EE380" s="14"/>
      <c r="EF380" s="13"/>
      <c r="EG380" s="14"/>
      <c r="EH380" s="13"/>
      <c r="EI380" s="13"/>
      <c r="EJ380" s="13"/>
      <c r="EK380" s="13"/>
      <c r="EL380" s="13"/>
      <c r="EM380" s="13"/>
      <c r="EN380" s="13"/>
      <c r="EO380" s="13"/>
    </row>
    <row r="381" spans="1:145" ht="16.5" customHeight="1">
      <c r="A381" s="14"/>
      <c r="B381" s="13"/>
      <c r="C381" s="13"/>
      <c r="D381" s="13"/>
      <c r="E381" s="13"/>
      <c r="F381" s="13"/>
      <c r="G381" s="13"/>
      <c r="H381" s="13"/>
      <c r="I381" s="27"/>
      <c r="J381" s="27"/>
      <c r="K381" s="27"/>
      <c r="L381" s="27"/>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90"/>
      <c r="AM381" s="13"/>
      <c r="AN381" s="27"/>
      <c r="AO381" s="27"/>
      <c r="AP381" s="27"/>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c r="CM381" s="13"/>
      <c r="CN381" s="13"/>
      <c r="CO381" s="13"/>
      <c r="CP381" s="13"/>
      <c r="CQ381" s="13"/>
      <c r="CR381" s="13"/>
      <c r="CS381" s="13"/>
      <c r="CT381" s="13"/>
      <c r="CU381" s="13"/>
      <c r="CV381" s="13"/>
      <c r="CW381" s="13"/>
      <c r="CX381" s="13"/>
      <c r="CY381" s="13"/>
      <c r="CZ381" s="13"/>
      <c r="DA381" s="13"/>
      <c r="DB381" s="13"/>
      <c r="DC381" s="13"/>
      <c r="DD381" s="13"/>
      <c r="DE381" s="13"/>
      <c r="DF381" s="13"/>
      <c r="DG381" s="13"/>
      <c r="DH381" s="13"/>
      <c r="DI381" s="13"/>
      <c r="DJ381" s="13"/>
      <c r="DK381" s="13"/>
      <c r="DL381" s="13"/>
      <c r="DM381" s="13"/>
      <c r="DN381" s="13"/>
      <c r="DO381" s="13"/>
      <c r="DP381" s="13"/>
      <c r="DQ381" s="13"/>
      <c r="DR381" s="13"/>
      <c r="DS381" s="13"/>
      <c r="DT381" s="13"/>
      <c r="DU381" s="13"/>
      <c r="DV381" s="13"/>
      <c r="DW381" s="13"/>
      <c r="DX381" s="13"/>
      <c r="DY381" s="13"/>
      <c r="DZ381" s="13"/>
      <c r="EA381" s="13"/>
      <c r="EB381" s="13"/>
      <c r="EC381" s="13"/>
      <c r="ED381" s="13"/>
      <c r="EE381" s="14"/>
      <c r="EF381" s="13"/>
      <c r="EG381" s="14"/>
      <c r="EH381" s="13"/>
      <c r="EI381" s="13"/>
      <c r="EJ381" s="13"/>
      <c r="EK381" s="13"/>
      <c r="EL381" s="13"/>
      <c r="EM381" s="13"/>
      <c r="EN381" s="13"/>
      <c r="EO381" s="13"/>
    </row>
    <row r="382" spans="1:145" ht="16.5" customHeight="1">
      <c r="A382" s="14"/>
      <c r="B382" s="13"/>
      <c r="C382" s="13"/>
      <c r="D382" s="13"/>
      <c r="E382" s="13"/>
      <c r="F382" s="13"/>
      <c r="G382" s="13"/>
      <c r="H382" s="13"/>
      <c r="I382" s="27"/>
      <c r="J382" s="27"/>
      <c r="K382" s="27"/>
      <c r="L382" s="27"/>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90"/>
      <c r="AM382" s="13"/>
      <c r="AN382" s="27"/>
      <c r="AO382" s="27"/>
      <c r="AP382" s="27"/>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c r="CM382" s="13"/>
      <c r="CN382" s="13"/>
      <c r="CO382" s="13"/>
      <c r="CP382" s="13"/>
      <c r="CQ382" s="13"/>
      <c r="CR382" s="13"/>
      <c r="CS382" s="13"/>
      <c r="CT382" s="13"/>
      <c r="CU382" s="13"/>
      <c r="CV382" s="13"/>
      <c r="CW382" s="13"/>
      <c r="CX382" s="13"/>
      <c r="CY382" s="13"/>
      <c r="CZ382" s="13"/>
      <c r="DA382" s="13"/>
      <c r="DB382" s="13"/>
      <c r="DC382" s="13"/>
      <c r="DD382" s="13"/>
      <c r="DE382" s="13"/>
      <c r="DF382" s="13"/>
      <c r="DG382" s="13"/>
      <c r="DH382" s="13"/>
      <c r="DI382" s="13"/>
      <c r="DJ382" s="13"/>
      <c r="DK382" s="13"/>
      <c r="DL382" s="13"/>
      <c r="DM382" s="13"/>
      <c r="DN382" s="13"/>
      <c r="DO382" s="13"/>
      <c r="DP382" s="13"/>
      <c r="DQ382" s="13"/>
      <c r="DR382" s="13"/>
      <c r="DS382" s="13"/>
      <c r="DT382" s="13"/>
      <c r="DU382" s="13"/>
      <c r="DV382" s="13"/>
      <c r="DW382" s="13"/>
      <c r="DX382" s="13"/>
      <c r="DY382" s="13"/>
      <c r="DZ382" s="13"/>
      <c r="EA382" s="13"/>
      <c r="EB382" s="13"/>
      <c r="EC382" s="13"/>
      <c r="ED382" s="13"/>
      <c r="EE382" s="14"/>
      <c r="EF382" s="13"/>
      <c r="EG382" s="14"/>
      <c r="EH382" s="13"/>
      <c r="EI382" s="13"/>
      <c r="EJ382" s="13"/>
      <c r="EK382" s="13"/>
      <c r="EL382" s="13"/>
      <c r="EM382" s="13"/>
      <c r="EN382" s="13"/>
      <c r="EO382" s="13"/>
    </row>
    <row r="383" spans="1:145" ht="16.5" customHeight="1">
      <c r="A383" s="14"/>
      <c r="B383" s="13"/>
      <c r="C383" s="13"/>
      <c r="D383" s="13"/>
      <c r="E383" s="13"/>
      <c r="F383" s="13"/>
      <c r="G383" s="13"/>
      <c r="H383" s="13"/>
      <c r="I383" s="27"/>
      <c r="J383" s="27"/>
      <c r="K383" s="27"/>
      <c r="L383" s="27"/>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90"/>
      <c r="AM383" s="13"/>
      <c r="AN383" s="27"/>
      <c r="AO383" s="27"/>
      <c r="AP383" s="27"/>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c r="CK383" s="13"/>
      <c r="CL383" s="13"/>
      <c r="CM383" s="13"/>
      <c r="CN383" s="13"/>
      <c r="CO383" s="13"/>
      <c r="CP383" s="13"/>
      <c r="CQ383" s="13"/>
      <c r="CR383" s="13"/>
      <c r="CS383" s="13"/>
      <c r="CT383" s="13"/>
      <c r="CU383" s="13"/>
      <c r="CV383" s="13"/>
      <c r="CW383" s="13"/>
      <c r="CX383" s="13"/>
      <c r="CY383" s="13"/>
      <c r="CZ383" s="13"/>
      <c r="DA383" s="13"/>
      <c r="DB383" s="13"/>
      <c r="DC383" s="13"/>
      <c r="DD383" s="13"/>
      <c r="DE383" s="13"/>
      <c r="DF383" s="13"/>
      <c r="DG383" s="13"/>
      <c r="DH383" s="13"/>
      <c r="DI383" s="13"/>
      <c r="DJ383" s="13"/>
      <c r="DK383" s="13"/>
      <c r="DL383" s="13"/>
      <c r="DM383" s="13"/>
      <c r="DN383" s="13"/>
      <c r="DO383" s="13"/>
      <c r="DP383" s="13"/>
      <c r="DQ383" s="13"/>
      <c r="DR383" s="13"/>
      <c r="DS383" s="13"/>
      <c r="DT383" s="13"/>
      <c r="DU383" s="13"/>
      <c r="DV383" s="13"/>
      <c r="DW383" s="13"/>
      <c r="DX383" s="13"/>
      <c r="DY383" s="13"/>
      <c r="DZ383" s="13"/>
      <c r="EA383" s="13"/>
      <c r="EB383" s="13"/>
      <c r="EC383" s="13"/>
      <c r="ED383" s="13"/>
      <c r="EE383" s="14"/>
      <c r="EF383" s="13"/>
      <c r="EG383" s="14"/>
      <c r="EH383" s="13"/>
      <c r="EI383" s="13"/>
      <c r="EJ383" s="13"/>
      <c r="EK383" s="13"/>
      <c r="EL383" s="13"/>
      <c r="EM383" s="13"/>
      <c r="EN383" s="13"/>
      <c r="EO383" s="13"/>
    </row>
    <row r="384" spans="1:145" ht="16.5" customHeight="1">
      <c r="A384" s="14"/>
      <c r="B384" s="13"/>
      <c r="C384" s="13"/>
      <c r="D384" s="13"/>
      <c r="E384" s="13"/>
      <c r="F384" s="13"/>
      <c r="G384" s="13"/>
      <c r="H384" s="13"/>
      <c r="I384" s="27"/>
      <c r="J384" s="27"/>
      <c r="K384" s="27"/>
      <c r="L384" s="27"/>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90"/>
      <c r="AM384" s="13"/>
      <c r="AN384" s="27"/>
      <c r="AO384" s="27"/>
      <c r="AP384" s="27"/>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c r="DJ384" s="13"/>
      <c r="DK384" s="13"/>
      <c r="DL384" s="13"/>
      <c r="DM384" s="13"/>
      <c r="DN384" s="13"/>
      <c r="DO384" s="13"/>
      <c r="DP384" s="13"/>
      <c r="DQ384" s="13"/>
      <c r="DR384" s="13"/>
      <c r="DS384" s="13"/>
      <c r="DT384" s="13"/>
      <c r="DU384" s="13"/>
      <c r="DV384" s="13"/>
      <c r="DW384" s="13"/>
      <c r="DX384" s="13"/>
      <c r="DY384" s="13"/>
      <c r="DZ384" s="13"/>
      <c r="EA384" s="13"/>
      <c r="EB384" s="13"/>
      <c r="EC384" s="13"/>
      <c r="ED384" s="13"/>
      <c r="EE384" s="14"/>
      <c r="EF384" s="13"/>
      <c r="EG384" s="14"/>
      <c r="EH384" s="13"/>
      <c r="EI384" s="13"/>
      <c r="EJ384" s="13"/>
      <c r="EK384" s="13"/>
      <c r="EL384" s="13"/>
      <c r="EM384" s="13"/>
      <c r="EN384" s="13"/>
      <c r="EO384" s="13"/>
    </row>
    <row r="385" spans="1:145" ht="16.5" customHeight="1">
      <c r="A385" s="14"/>
      <c r="B385" s="13"/>
      <c r="C385" s="13"/>
      <c r="D385" s="13"/>
      <c r="E385" s="13"/>
      <c r="F385" s="13"/>
      <c r="G385" s="13"/>
      <c r="H385" s="13"/>
      <c r="I385" s="27"/>
      <c r="J385" s="27"/>
      <c r="K385" s="27"/>
      <c r="L385" s="27"/>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90"/>
      <c r="AM385" s="13"/>
      <c r="AN385" s="27"/>
      <c r="AO385" s="27"/>
      <c r="AP385" s="27"/>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c r="CM385" s="13"/>
      <c r="CN385" s="13"/>
      <c r="CO385" s="13"/>
      <c r="CP385" s="13"/>
      <c r="CQ385" s="13"/>
      <c r="CR385" s="13"/>
      <c r="CS385" s="13"/>
      <c r="CT385" s="13"/>
      <c r="CU385" s="13"/>
      <c r="CV385" s="13"/>
      <c r="CW385" s="13"/>
      <c r="CX385" s="13"/>
      <c r="CY385" s="13"/>
      <c r="CZ385" s="13"/>
      <c r="DA385" s="13"/>
      <c r="DB385" s="13"/>
      <c r="DC385" s="13"/>
      <c r="DD385" s="13"/>
      <c r="DE385" s="13"/>
      <c r="DF385" s="13"/>
      <c r="DG385" s="13"/>
      <c r="DH385" s="13"/>
      <c r="DI385" s="13"/>
      <c r="DJ385" s="13"/>
      <c r="DK385" s="13"/>
      <c r="DL385" s="13"/>
      <c r="DM385" s="13"/>
      <c r="DN385" s="13"/>
      <c r="DO385" s="13"/>
      <c r="DP385" s="13"/>
      <c r="DQ385" s="13"/>
      <c r="DR385" s="13"/>
      <c r="DS385" s="13"/>
      <c r="DT385" s="13"/>
      <c r="DU385" s="13"/>
      <c r="DV385" s="13"/>
      <c r="DW385" s="13"/>
      <c r="DX385" s="13"/>
      <c r="DY385" s="13"/>
      <c r="DZ385" s="13"/>
      <c r="EA385" s="13"/>
      <c r="EB385" s="13"/>
      <c r="EC385" s="13"/>
      <c r="ED385" s="13"/>
      <c r="EE385" s="14"/>
      <c r="EF385" s="13"/>
      <c r="EG385" s="14"/>
      <c r="EH385" s="13"/>
      <c r="EI385" s="13"/>
      <c r="EJ385" s="13"/>
      <c r="EK385" s="13"/>
      <c r="EL385" s="13"/>
      <c r="EM385" s="13"/>
      <c r="EN385" s="13"/>
      <c r="EO385" s="13"/>
    </row>
    <row r="386" spans="1:145" ht="16.5" customHeight="1">
      <c r="A386" s="14"/>
      <c r="B386" s="13"/>
      <c r="C386" s="13"/>
      <c r="D386" s="13"/>
      <c r="E386" s="13"/>
      <c r="F386" s="13"/>
      <c r="G386" s="13"/>
      <c r="H386" s="13"/>
      <c r="I386" s="27"/>
      <c r="J386" s="27"/>
      <c r="K386" s="27"/>
      <c r="L386" s="27"/>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90"/>
      <c r="AM386" s="13"/>
      <c r="AN386" s="27"/>
      <c r="AO386" s="27"/>
      <c r="AP386" s="27"/>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c r="CM386" s="13"/>
      <c r="CN386" s="13"/>
      <c r="CO386" s="13"/>
      <c r="CP386" s="13"/>
      <c r="CQ386" s="13"/>
      <c r="CR386" s="13"/>
      <c r="CS386" s="13"/>
      <c r="CT386" s="13"/>
      <c r="CU386" s="13"/>
      <c r="CV386" s="13"/>
      <c r="CW386" s="13"/>
      <c r="CX386" s="13"/>
      <c r="CY386" s="13"/>
      <c r="CZ386" s="13"/>
      <c r="DA386" s="13"/>
      <c r="DB386" s="13"/>
      <c r="DC386" s="13"/>
      <c r="DD386" s="13"/>
      <c r="DE386" s="13"/>
      <c r="DF386" s="13"/>
      <c r="DG386" s="13"/>
      <c r="DH386" s="13"/>
      <c r="DI386" s="13"/>
      <c r="DJ386" s="13"/>
      <c r="DK386" s="13"/>
      <c r="DL386" s="13"/>
      <c r="DM386" s="13"/>
      <c r="DN386" s="13"/>
      <c r="DO386" s="13"/>
      <c r="DP386" s="13"/>
      <c r="DQ386" s="13"/>
      <c r="DR386" s="13"/>
      <c r="DS386" s="13"/>
      <c r="DT386" s="13"/>
      <c r="DU386" s="13"/>
      <c r="DV386" s="13"/>
      <c r="DW386" s="13"/>
      <c r="DX386" s="13"/>
      <c r="DY386" s="13"/>
      <c r="DZ386" s="13"/>
      <c r="EA386" s="13"/>
      <c r="EB386" s="13"/>
      <c r="EC386" s="13"/>
      <c r="ED386" s="13"/>
      <c r="EE386" s="14"/>
      <c r="EF386" s="13"/>
      <c r="EG386" s="14"/>
      <c r="EH386" s="13"/>
      <c r="EI386" s="13"/>
      <c r="EJ386" s="13"/>
      <c r="EK386" s="13"/>
      <c r="EL386" s="13"/>
      <c r="EM386" s="13"/>
      <c r="EN386" s="13"/>
      <c r="EO386" s="13"/>
    </row>
    <row r="387" spans="1:145" ht="16.5" customHeight="1">
      <c r="A387" s="14"/>
      <c r="B387" s="13"/>
      <c r="C387" s="13"/>
      <c r="D387" s="13"/>
      <c r="E387" s="13"/>
      <c r="F387" s="13"/>
      <c r="G387" s="13"/>
      <c r="H387" s="13"/>
      <c r="I387" s="27"/>
      <c r="J387" s="27"/>
      <c r="K387" s="27"/>
      <c r="L387" s="27"/>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90"/>
      <c r="AM387" s="13"/>
      <c r="AN387" s="27"/>
      <c r="AO387" s="27"/>
      <c r="AP387" s="27"/>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c r="CM387" s="13"/>
      <c r="CN387" s="13"/>
      <c r="CO387" s="13"/>
      <c r="CP387" s="13"/>
      <c r="CQ387" s="13"/>
      <c r="CR387" s="13"/>
      <c r="CS387" s="13"/>
      <c r="CT387" s="13"/>
      <c r="CU387" s="13"/>
      <c r="CV387" s="13"/>
      <c r="CW387" s="13"/>
      <c r="CX387" s="13"/>
      <c r="CY387" s="13"/>
      <c r="CZ387" s="13"/>
      <c r="DA387" s="13"/>
      <c r="DB387" s="13"/>
      <c r="DC387" s="13"/>
      <c r="DD387" s="13"/>
      <c r="DE387" s="13"/>
      <c r="DF387" s="13"/>
      <c r="DG387" s="13"/>
      <c r="DH387" s="13"/>
      <c r="DI387" s="13"/>
      <c r="DJ387" s="13"/>
      <c r="DK387" s="13"/>
      <c r="DL387" s="13"/>
      <c r="DM387" s="13"/>
      <c r="DN387" s="13"/>
      <c r="DO387" s="13"/>
      <c r="DP387" s="13"/>
      <c r="DQ387" s="13"/>
      <c r="DR387" s="13"/>
      <c r="DS387" s="13"/>
      <c r="DT387" s="13"/>
      <c r="DU387" s="13"/>
      <c r="DV387" s="13"/>
      <c r="DW387" s="13"/>
      <c r="DX387" s="13"/>
      <c r="DY387" s="13"/>
      <c r="DZ387" s="13"/>
      <c r="EA387" s="13"/>
      <c r="EB387" s="13"/>
      <c r="EC387" s="13"/>
      <c r="ED387" s="13"/>
      <c r="EE387" s="14"/>
      <c r="EF387" s="13"/>
      <c r="EG387" s="14"/>
      <c r="EH387" s="13"/>
      <c r="EI387" s="13"/>
      <c r="EJ387" s="13"/>
      <c r="EK387" s="13"/>
      <c r="EL387" s="13"/>
      <c r="EM387" s="13"/>
      <c r="EN387" s="13"/>
      <c r="EO387" s="13"/>
    </row>
    <row r="388" spans="1:145" ht="16.5" customHeight="1">
      <c r="A388" s="14"/>
      <c r="B388" s="13"/>
      <c r="C388" s="13"/>
      <c r="D388" s="13"/>
      <c r="E388" s="13"/>
      <c r="F388" s="13"/>
      <c r="G388" s="13"/>
      <c r="H388" s="13"/>
      <c r="I388" s="27"/>
      <c r="J388" s="27"/>
      <c r="K388" s="27"/>
      <c r="L388" s="27"/>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90"/>
      <c r="AM388" s="13"/>
      <c r="AN388" s="27"/>
      <c r="AO388" s="27"/>
      <c r="AP388" s="27"/>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c r="CM388" s="13"/>
      <c r="CN388" s="13"/>
      <c r="CO388" s="13"/>
      <c r="CP388" s="13"/>
      <c r="CQ388" s="13"/>
      <c r="CR388" s="13"/>
      <c r="CS388" s="13"/>
      <c r="CT388" s="13"/>
      <c r="CU388" s="13"/>
      <c r="CV388" s="13"/>
      <c r="CW388" s="13"/>
      <c r="CX388" s="13"/>
      <c r="CY388" s="13"/>
      <c r="CZ388" s="13"/>
      <c r="DA388" s="13"/>
      <c r="DB388" s="13"/>
      <c r="DC388" s="13"/>
      <c r="DD388" s="13"/>
      <c r="DE388" s="13"/>
      <c r="DF388" s="13"/>
      <c r="DG388" s="13"/>
      <c r="DH388" s="13"/>
      <c r="DI388" s="13"/>
      <c r="DJ388" s="13"/>
      <c r="DK388" s="13"/>
      <c r="DL388" s="13"/>
      <c r="DM388" s="13"/>
      <c r="DN388" s="13"/>
      <c r="DO388" s="13"/>
      <c r="DP388" s="13"/>
      <c r="DQ388" s="13"/>
      <c r="DR388" s="13"/>
      <c r="DS388" s="13"/>
      <c r="DT388" s="13"/>
      <c r="DU388" s="13"/>
      <c r="DV388" s="13"/>
      <c r="DW388" s="13"/>
      <c r="DX388" s="13"/>
      <c r="DY388" s="13"/>
      <c r="DZ388" s="13"/>
      <c r="EA388" s="13"/>
      <c r="EB388" s="13"/>
      <c r="EC388" s="13"/>
      <c r="ED388" s="13"/>
      <c r="EE388" s="14"/>
      <c r="EF388" s="13"/>
      <c r="EG388" s="14"/>
      <c r="EH388" s="13"/>
      <c r="EI388" s="13"/>
      <c r="EJ388" s="13"/>
      <c r="EK388" s="13"/>
      <c r="EL388" s="13"/>
      <c r="EM388" s="13"/>
      <c r="EN388" s="13"/>
      <c r="EO388" s="13"/>
    </row>
    <row r="389" spans="1:145" ht="16.5" customHeight="1">
      <c r="A389" s="14"/>
      <c r="B389" s="13"/>
      <c r="C389" s="13"/>
      <c r="D389" s="13"/>
      <c r="E389" s="13"/>
      <c r="F389" s="13"/>
      <c r="G389" s="13"/>
      <c r="H389" s="13"/>
      <c r="I389" s="27"/>
      <c r="J389" s="27"/>
      <c r="K389" s="27"/>
      <c r="L389" s="27"/>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90"/>
      <c r="AM389" s="13"/>
      <c r="AN389" s="27"/>
      <c r="AO389" s="27"/>
      <c r="AP389" s="27"/>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4"/>
      <c r="EF389" s="13"/>
      <c r="EG389" s="14"/>
      <c r="EH389" s="13"/>
      <c r="EI389" s="13"/>
      <c r="EJ389" s="13"/>
      <c r="EK389" s="13"/>
      <c r="EL389" s="13"/>
      <c r="EM389" s="13"/>
      <c r="EN389" s="13"/>
      <c r="EO389" s="13"/>
    </row>
    <row r="390" spans="1:145" ht="16.5" customHeight="1">
      <c r="A390" s="14"/>
      <c r="B390" s="13"/>
      <c r="C390" s="13"/>
      <c r="D390" s="13"/>
      <c r="E390" s="13"/>
      <c r="F390" s="13"/>
      <c r="G390" s="13"/>
      <c r="H390" s="13"/>
      <c r="I390" s="27"/>
      <c r="J390" s="27"/>
      <c r="K390" s="27"/>
      <c r="L390" s="27"/>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90"/>
      <c r="AM390" s="13"/>
      <c r="AN390" s="27"/>
      <c r="AO390" s="27"/>
      <c r="AP390" s="27"/>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4"/>
      <c r="EF390" s="13"/>
      <c r="EG390" s="14"/>
      <c r="EH390" s="13"/>
      <c r="EI390" s="13"/>
      <c r="EJ390" s="13"/>
      <c r="EK390" s="13"/>
      <c r="EL390" s="13"/>
      <c r="EM390" s="13"/>
      <c r="EN390" s="13"/>
      <c r="EO390" s="13"/>
    </row>
    <row r="391" spans="1:145" ht="16.5" customHeight="1">
      <c r="A391" s="14"/>
      <c r="B391" s="13"/>
      <c r="C391" s="13"/>
      <c r="D391" s="13"/>
      <c r="E391" s="13"/>
      <c r="F391" s="13"/>
      <c r="G391" s="13"/>
      <c r="H391" s="13"/>
      <c r="I391" s="27"/>
      <c r="J391" s="27"/>
      <c r="K391" s="27"/>
      <c r="L391" s="27"/>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90"/>
      <c r="AM391" s="13"/>
      <c r="AN391" s="27"/>
      <c r="AO391" s="27"/>
      <c r="AP391" s="27"/>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4"/>
      <c r="EF391" s="13"/>
      <c r="EG391" s="14"/>
      <c r="EH391" s="13"/>
      <c r="EI391" s="13"/>
      <c r="EJ391" s="13"/>
      <c r="EK391" s="13"/>
      <c r="EL391" s="13"/>
      <c r="EM391" s="13"/>
      <c r="EN391" s="13"/>
      <c r="EO391" s="13"/>
    </row>
    <row r="392" spans="1:145" ht="16.5" customHeight="1">
      <c r="A392" s="14"/>
      <c r="B392" s="13"/>
      <c r="C392" s="13"/>
      <c r="D392" s="13"/>
      <c r="E392" s="13"/>
      <c r="F392" s="13"/>
      <c r="G392" s="13"/>
      <c r="H392" s="13"/>
      <c r="I392" s="27"/>
      <c r="J392" s="27"/>
      <c r="K392" s="27"/>
      <c r="L392" s="27"/>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90"/>
      <c r="AM392" s="13"/>
      <c r="AN392" s="27"/>
      <c r="AO392" s="27"/>
      <c r="AP392" s="27"/>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4"/>
      <c r="EF392" s="13"/>
      <c r="EG392" s="14"/>
      <c r="EH392" s="13"/>
      <c r="EI392" s="13"/>
      <c r="EJ392" s="13"/>
      <c r="EK392" s="13"/>
      <c r="EL392" s="13"/>
      <c r="EM392" s="13"/>
      <c r="EN392" s="13"/>
      <c r="EO392" s="13"/>
    </row>
    <row r="393" spans="1:145" ht="16.5" customHeight="1">
      <c r="A393" s="14"/>
      <c r="B393" s="13"/>
      <c r="C393" s="13"/>
      <c r="D393" s="13"/>
      <c r="E393" s="13"/>
      <c r="F393" s="13"/>
      <c r="G393" s="13"/>
      <c r="H393" s="13"/>
      <c r="I393" s="27"/>
      <c r="J393" s="27"/>
      <c r="K393" s="27"/>
      <c r="L393" s="27"/>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90"/>
      <c r="AM393" s="13"/>
      <c r="AN393" s="27"/>
      <c r="AO393" s="27"/>
      <c r="AP393" s="27"/>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c r="CO393" s="13"/>
      <c r="CP393" s="13"/>
      <c r="CQ393" s="13"/>
      <c r="CR393" s="13"/>
      <c r="CS393" s="13"/>
      <c r="CT393" s="13"/>
      <c r="CU393" s="13"/>
      <c r="CV393" s="13"/>
      <c r="CW393" s="13"/>
      <c r="CX393" s="13"/>
      <c r="CY393" s="13"/>
      <c r="CZ393" s="13"/>
      <c r="DA393" s="13"/>
      <c r="DB393" s="13"/>
      <c r="DC393" s="13"/>
      <c r="DD393" s="13"/>
      <c r="DE393" s="13"/>
      <c r="DF393" s="13"/>
      <c r="DG393" s="13"/>
      <c r="DH393" s="13"/>
      <c r="DI393" s="13"/>
      <c r="DJ393" s="13"/>
      <c r="DK393" s="13"/>
      <c r="DL393" s="13"/>
      <c r="DM393" s="13"/>
      <c r="DN393" s="13"/>
      <c r="DO393" s="13"/>
      <c r="DP393" s="13"/>
      <c r="DQ393" s="13"/>
      <c r="DR393" s="13"/>
      <c r="DS393" s="13"/>
      <c r="DT393" s="13"/>
      <c r="DU393" s="13"/>
      <c r="DV393" s="13"/>
      <c r="DW393" s="13"/>
      <c r="DX393" s="13"/>
      <c r="DY393" s="13"/>
      <c r="DZ393" s="13"/>
      <c r="EA393" s="13"/>
      <c r="EB393" s="13"/>
      <c r="EC393" s="13"/>
      <c r="ED393" s="13"/>
      <c r="EE393" s="14"/>
      <c r="EF393" s="13"/>
      <c r="EG393" s="14"/>
      <c r="EH393" s="13"/>
      <c r="EI393" s="13"/>
      <c r="EJ393" s="13"/>
      <c r="EK393" s="13"/>
      <c r="EL393" s="13"/>
      <c r="EM393" s="13"/>
      <c r="EN393" s="13"/>
      <c r="EO393" s="13"/>
    </row>
    <row r="394" spans="1:145" ht="16.5" customHeight="1">
      <c r="A394" s="14"/>
      <c r="B394" s="13"/>
      <c r="C394" s="13"/>
      <c r="D394" s="13"/>
      <c r="E394" s="13"/>
      <c r="F394" s="13"/>
      <c r="G394" s="13"/>
      <c r="H394" s="13"/>
      <c r="I394" s="27"/>
      <c r="J394" s="27"/>
      <c r="K394" s="27"/>
      <c r="L394" s="27"/>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90"/>
      <c r="AM394" s="13"/>
      <c r="AN394" s="27"/>
      <c r="AO394" s="27"/>
      <c r="AP394" s="27"/>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c r="CM394" s="13"/>
      <c r="CN394" s="13"/>
      <c r="CO394" s="13"/>
      <c r="CP394" s="13"/>
      <c r="CQ394" s="13"/>
      <c r="CR394" s="13"/>
      <c r="CS394" s="13"/>
      <c r="CT394" s="13"/>
      <c r="CU394" s="13"/>
      <c r="CV394" s="13"/>
      <c r="CW394" s="13"/>
      <c r="CX394" s="13"/>
      <c r="CY394" s="13"/>
      <c r="CZ394" s="13"/>
      <c r="DA394" s="13"/>
      <c r="DB394" s="13"/>
      <c r="DC394" s="13"/>
      <c r="DD394" s="13"/>
      <c r="DE394" s="13"/>
      <c r="DF394" s="13"/>
      <c r="DG394" s="13"/>
      <c r="DH394" s="13"/>
      <c r="DI394" s="13"/>
      <c r="DJ394" s="13"/>
      <c r="DK394" s="13"/>
      <c r="DL394" s="13"/>
      <c r="DM394" s="13"/>
      <c r="DN394" s="13"/>
      <c r="DO394" s="13"/>
      <c r="DP394" s="13"/>
      <c r="DQ394" s="13"/>
      <c r="DR394" s="13"/>
      <c r="DS394" s="13"/>
      <c r="DT394" s="13"/>
      <c r="DU394" s="13"/>
      <c r="DV394" s="13"/>
      <c r="DW394" s="13"/>
      <c r="DX394" s="13"/>
      <c r="DY394" s="13"/>
      <c r="DZ394" s="13"/>
      <c r="EA394" s="13"/>
      <c r="EB394" s="13"/>
      <c r="EC394" s="13"/>
      <c r="ED394" s="13"/>
      <c r="EE394" s="14"/>
      <c r="EF394" s="13"/>
      <c r="EG394" s="14"/>
      <c r="EH394" s="13"/>
      <c r="EI394" s="13"/>
      <c r="EJ394" s="13"/>
      <c r="EK394" s="13"/>
      <c r="EL394" s="13"/>
      <c r="EM394" s="13"/>
      <c r="EN394" s="13"/>
      <c r="EO394" s="13"/>
    </row>
    <row r="395" spans="1:145" ht="16.5" customHeight="1">
      <c r="A395" s="14"/>
      <c r="B395" s="13"/>
      <c r="C395" s="13"/>
      <c r="D395" s="13"/>
      <c r="E395" s="13"/>
      <c r="F395" s="13"/>
      <c r="G395" s="13"/>
      <c r="H395" s="13"/>
      <c r="I395" s="27"/>
      <c r="J395" s="27"/>
      <c r="K395" s="27"/>
      <c r="L395" s="27"/>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90"/>
      <c r="AM395" s="13"/>
      <c r="AN395" s="27"/>
      <c r="AO395" s="27"/>
      <c r="AP395" s="27"/>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c r="CM395" s="13"/>
      <c r="CN395" s="13"/>
      <c r="CO395" s="13"/>
      <c r="CP395" s="13"/>
      <c r="CQ395" s="13"/>
      <c r="CR395" s="13"/>
      <c r="CS395" s="13"/>
      <c r="CT395" s="13"/>
      <c r="CU395" s="13"/>
      <c r="CV395" s="13"/>
      <c r="CW395" s="13"/>
      <c r="CX395" s="13"/>
      <c r="CY395" s="13"/>
      <c r="CZ395" s="13"/>
      <c r="DA395" s="13"/>
      <c r="DB395" s="13"/>
      <c r="DC395" s="13"/>
      <c r="DD395" s="13"/>
      <c r="DE395" s="13"/>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4"/>
      <c r="EF395" s="13"/>
      <c r="EG395" s="14"/>
      <c r="EH395" s="13"/>
      <c r="EI395" s="13"/>
      <c r="EJ395" s="13"/>
      <c r="EK395" s="13"/>
      <c r="EL395" s="13"/>
      <c r="EM395" s="13"/>
      <c r="EN395" s="13"/>
      <c r="EO395" s="13"/>
    </row>
    <row r="396" spans="1:145" ht="16.5" customHeight="1">
      <c r="A396" s="14"/>
      <c r="B396" s="13"/>
      <c r="C396" s="13"/>
      <c r="D396" s="13"/>
      <c r="E396" s="13"/>
      <c r="F396" s="13"/>
      <c r="G396" s="13"/>
      <c r="H396" s="13"/>
      <c r="I396" s="27"/>
      <c r="J396" s="27"/>
      <c r="K396" s="27"/>
      <c r="L396" s="27"/>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90"/>
      <c r="AM396" s="13"/>
      <c r="AN396" s="27"/>
      <c r="AO396" s="27"/>
      <c r="AP396" s="27"/>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c r="CK396" s="13"/>
      <c r="CL396" s="13"/>
      <c r="CM396" s="13"/>
      <c r="CN396" s="13"/>
      <c r="CO396" s="13"/>
      <c r="CP396" s="13"/>
      <c r="CQ396" s="13"/>
      <c r="CR396" s="13"/>
      <c r="CS396" s="13"/>
      <c r="CT396" s="13"/>
      <c r="CU396" s="13"/>
      <c r="CV396" s="13"/>
      <c r="CW396" s="13"/>
      <c r="CX396" s="13"/>
      <c r="CY396" s="13"/>
      <c r="CZ396" s="13"/>
      <c r="DA396" s="13"/>
      <c r="DB396" s="13"/>
      <c r="DC396" s="13"/>
      <c r="DD396" s="13"/>
      <c r="DE396" s="1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4"/>
      <c r="EF396" s="13"/>
      <c r="EG396" s="14"/>
      <c r="EH396" s="13"/>
      <c r="EI396" s="13"/>
      <c r="EJ396" s="13"/>
      <c r="EK396" s="13"/>
      <c r="EL396" s="13"/>
      <c r="EM396" s="13"/>
      <c r="EN396" s="13"/>
      <c r="EO396" s="13"/>
    </row>
    <row r="397" spans="1:145" ht="16.5" customHeight="1">
      <c r="A397" s="14"/>
      <c r="B397" s="13"/>
      <c r="C397" s="13"/>
      <c r="D397" s="13"/>
      <c r="E397" s="13"/>
      <c r="F397" s="13"/>
      <c r="G397" s="13"/>
      <c r="H397" s="13"/>
      <c r="I397" s="27"/>
      <c r="J397" s="27"/>
      <c r="K397" s="27"/>
      <c r="L397" s="27"/>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90"/>
      <c r="AM397" s="13"/>
      <c r="AN397" s="27"/>
      <c r="AO397" s="27"/>
      <c r="AP397" s="27"/>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4"/>
      <c r="EF397" s="13"/>
      <c r="EG397" s="14"/>
      <c r="EH397" s="13"/>
      <c r="EI397" s="13"/>
      <c r="EJ397" s="13"/>
      <c r="EK397" s="13"/>
      <c r="EL397" s="13"/>
      <c r="EM397" s="13"/>
      <c r="EN397" s="13"/>
      <c r="EO397" s="13"/>
    </row>
    <row r="398" spans="1:145" ht="16.5" customHeight="1">
      <c r="A398" s="14"/>
      <c r="B398" s="13"/>
      <c r="C398" s="13"/>
      <c r="D398" s="13"/>
      <c r="E398" s="13"/>
      <c r="F398" s="13"/>
      <c r="G398" s="13"/>
      <c r="H398" s="13"/>
      <c r="I398" s="27"/>
      <c r="J398" s="27"/>
      <c r="K398" s="27"/>
      <c r="L398" s="27"/>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90"/>
      <c r="AM398" s="13"/>
      <c r="AN398" s="27"/>
      <c r="AO398" s="27"/>
      <c r="AP398" s="27"/>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c r="CO398" s="13"/>
      <c r="CP398" s="13"/>
      <c r="CQ398" s="13"/>
      <c r="CR398" s="13"/>
      <c r="CS398" s="13"/>
      <c r="CT398" s="13"/>
      <c r="CU398" s="13"/>
      <c r="CV398" s="13"/>
      <c r="CW398" s="13"/>
      <c r="CX398" s="13"/>
      <c r="CY398" s="13"/>
      <c r="CZ398" s="13"/>
      <c r="DA398" s="13"/>
      <c r="DB398" s="13"/>
      <c r="DC398" s="13"/>
      <c r="DD398" s="13"/>
      <c r="DE398" s="13"/>
      <c r="DF398" s="13"/>
      <c r="DG398" s="13"/>
      <c r="DH398" s="13"/>
      <c r="DI398" s="13"/>
      <c r="DJ398" s="13"/>
      <c r="DK398" s="13"/>
      <c r="DL398" s="13"/>
      <c r="DM398" s="13"/>
      <c r="DN398" s="13"/>
      <c r="DO398" s="13"/>
      <c r="DP398" s="13"/>
      <c r="DQ398" s="13"/>
      <c r="DR398" s="13"/>
      <c r="DS398" s="13"/>
      <c r="DT398" s="13"/>
      <c r="DU398" s="13"/>
      <c r="DV398" s="13"/>
      <c r="DW398" s="13"/>
      <c r="DX398" s="13"/>
      <c r="DY398" s="13"/>
      <c r="DZ398" s="13"/>
      <c r="EA398" s="13"/>
      <c r="EB398" s="13"/>
      <c r="EC398" s="13"/>
      <c r="ED398" s="13"/>
      <c r="EE398" s="14"/>
      <c r="EF398" s="13"/>
      <c r="EG398" s="14"/>
      <c r="EH398" s="13"/>
      <c r="EI398" s="13"/>
      <c r="EJ398" s="13"/>
      <c r="EK398" s="13"/>
      <c r="EL398" s="13"/>
      <c r="EM398" s="13"/>
      <c r="EN398" s="13"/>
      <c r="EO398" s="13"/>
    </row>
    <row r="399" spans="1:145" ht="16.5" customHeight="1">
      <c r="A399" s="14"/>
      <c r="B399" s="13"/>
      <c r="C399" s="13"/>
      <c r="D399" s="13"/>
      <c r="E399" s="13"/>
      <c r="F399" s="13"/>
      <c r="G399" s="13"/>
      <c r="H399" s="13"/>
      <c r="I399" s="27"/>
      <c r="J399" s="27"/>
      <c r="K399" s="27"/>
      <c r="L399" s="27"/>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90"/>
      <c r="AM399" s="13"/>
      <c r="AN399" s="27"/>
      <c r="AO399" s="27"/>
      <c r="AP399" s="27"/>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c r="CM399" s="13"/>
      <c r="CN399" s="13"/>
      <c r="CO399" s="13"/>
      <c r="CP399" s="13"/>
      <c r="CQ399" s="13"/>
      <c r="CR399" s="13"/>
      <c r="CS399" s="13"/>
      <c r="CT399" s="13"/>
      <c r="CU399" s="13"/>
      <c r="CV399" s="13"/>
      <c r="CW399" s="13"/>
      <c r="CX399" s="13"/>
      <c r="CY399" s="13"/>
      <c r="CZ399" s="13"/>
      <c r="DA399" s="13"/>
      <c r="DB399" s="13"/>
      <c r="DC399" s="13"/>
      <c r="DD399" s="13"/>
      <c r="DE399" s="13"/>
      <c r="DF399" s="13"/>
      <c r="DG399" s="13"/>
      <c r="DH399" s="13"/>
      <c r="DI399" s="13"/>
      <c r="DJ399" s="13"/>
      <c r="DK399" s="13"/>
      <c r="DL399" s="13"/>
      <c r="DM399" s="13"/>
      <c r="DN399" s="13"/>
      <c r="DO399" s="13"/>
      <c r="DP399" s="13"/>
      <c r="DQ399" s="13"/>
      <c r="DR399" s="13"/>
      <c r="DS399" s="13"/>
      <c r="DT399" s="13"/>
      <c r="DU399" s="13"/>
      <c r="DV399" s="13"/>
      <c r="DW399" s="13"/>
      <c r="DX399" s="13"/>
      <c r="DY399" s="13"/>
      <c r="DZ399" s="13"/>
      <c r="EA399" s="13"/>
      <c r="EB399" s="13"/>
      <c r="EC399" s="13"/>
      <c r="ED399" s="13"/>
      <c r="EE399" s="14"/>
      <c r="EF399" s="13"/>
      <c r="EG399" s="14"/>
      <c r="EH399" s="13"/>
      <c r="EI399" s="13"/>
      <c r="EJ399" s="13"/>
      <c r="EK399" s="13"/>
      <c r="EL399" s="13"/>
      <c r="EM399" s="13"/>
      <c r="EN399" s="13"/>
      <c r="EO399" s="13"/>
    </row>
    <row r="400" spans="1:145" ht="16.5" customHeight="1">
      <c r="A400" s="14"/>
      <c r="B400" s="13"/>
      <c r="C400" s="13"/>
      <c r="D400" s="13"/>
      <c r="E400" s="13"/>
      <c r="F400" s="13"/>
      <c r="G400" s="13"/>
      <c r="H400" s="13"/>
      <c r="I400" s="27"/>
      <c r="J400" s="27"/>
      <c r="K400" s="27"/>
      <c r="L400" s="27"/>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90"/>
      <c r="AM400" s="13"/>
      <c r="AN400" s="27"/>
      <c r="AO400" s="27"/>
      <c r="AP400" s="27"/>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c r="CO400" s="13"/>
      <c r="CP400" s="13"/>
      <c r="CQ400" s="13"/>
      <c r="CR400" s="13"/>
      <c r="CS400" s="13"/>
      <c r="CT400" s="13"/>
      <c r="CU400" s="13"/>
      <c r="CV400" s="13"/>
      <c r="CW400" s="13"/>
      <c r="CX400" s="13"/>
      <c r="CY400" s="13"/>
      <c r="CZ400" s="13"/>
      <c r="DA400" s="13"/>
      <c r="DB400" s="13"/>
      <c r="DC400" s="13"/>
      <c r="DD400" s="13"/>
      <c r="DE400" s="13"/>
      <c r="DF400" s="13"/>
      <c r="DG400" s="13"/>
      <c r="DH400" s="13"/>
      <c r="DI400" s="13"/>
      <c r="DJ400" s="13"/>
      <c r="DK400" s="13"/>
      <c r="DL400" s="13"/>
      <c r="DM400" s="13"/>
      <c r="DN400" s="13"/>
      <c r="DO400" s="13"/>
      <c r="DP400" s="13"/>
      <c r="DQ400" s="13"/>
      <c r="DR400" s="13"/>
      <c r="DS400" s="13"/>
      <c r="DT400" s="13"/>
      <c r="DU400" s="13"/>
      <c r="DV400" s="13"/>
      <c r="DW400" s="13"/>
      <c r="DX400" s="13"/>
      <c r="DY400" s="13"/>
      <c r="DZ400" s="13"/>
      <c r="EA400" s="13"/>
      <c r="EB400" s="13"/>
      <c r="EC400" s="13"/>
      <c r="ED400" s="13"/>
      <c r="EE400" s="14"/>
      <c r="EF400" s="13"/>
      <c r="EG400" s="14"/>
      <c r="EH400" s="13"/>
      <c r="EI400" s="13"/>
      <c r="EJ400" s="13"/>
      <c r="EK400" s="13"/>
      <c r="EL400" s="13"/>
      <c r="EM400" s="13"/>
      <c r="EN400" s="13"/>
      <c r="EO400" s="13"/>
    </row>
    <row r="401" spans="1:145" ht="16.5" customHeight="1">
      <c r="A401" s="14"/>
      <c r="B401" s="13"/>
      <c r="C401" s="13"/>
      <c r="D401" s="13"/>
      <c r="E401" s="13"/>
      <c r="F401" s="13"/>
      <c r="G401" s="13"/>
      <c r="H401" s="13"/>
      <c r="I401" s="27"/>
      <c r="J401" s="27"/>
      <c r="K401" s="27"/>
      <c r="L401" s="27"/>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90"/>
      <c r="AM401" s="13"/>
      <c r="AN401" s="27"/>
      <c r="AO401" s="27"/>
      <c r="AP401" s="27"/>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c r="CK401" s="13"/>
      <c r="CL401" s="13"/>
      <c r="CM401" s="13"/>
      <c r="CN401" s="13"/>
      <c r="CO401" s="13"/>
      <c r="CP401" s="13"/>
      <c r="CQ401" s="13"/>
      <c r="CR401" s="13"/>
      <c r="CS401" s="13"/>
      <c r="CT401" s="13"/>
      <c r="CU401" s="13"/>
      <c r="CV401" s="13"/>
      <c r="CW401" s="13"/>
      <c r="CX401" s="13"/>
      <c r="CY401" s="13"/>
      <c r="CZ401" s="13"/>
      <c r="DA401" s="13"/>
      <c r="DB401" s="13"/>
      <c r="DC401" s="13"/>
      <c r="DD401" s="13"/>
      <c r="DE401" s="13"/>
      <c r="DF401" s="13"/>
      <c r="DG401" s="13"/>
      <c r="DH401" s="13"/>
      <c r="DI401" s="13"/>
      <c r="DJ401" s="13"/>
      <c r="DK401" s="13"/>
      <c r="DL401" s="13"/>
      <c r="DM401" s="13"/>
      <c r="DN401" s="13"/>
      <c r="DO401" s="13"/>
      <c r="DP401" s="13"/>
      <c r="DQ401" s="13"/>
      <c r="DR401" s="13"/>
      <c r="DS401" s="13"/>
      <c r="DT401" s="13"/>
      <c r="DU401" s="13"/>
      <c r="DV401" s="13"/>
      <c r="DW401" s="13"/>
      <c r="DX401" s="13"/>
      <c r="DY401" s="13"/>
      <c r="DZ401" s="13"/>
      <c r="EA401" s="13"/>
      <c r="EB401" s="13"/>
      <c r="EC401" s="13"/>
      <c r="ED401" s="13"/>
      <c r="EE401" s="14"/>
      <c r="EF401" s="13"/>
      <c r="EG401" s="14"/>
      <c r="EH401" s="13"/>
      <c r="EI401" s="13"/>
      <c r="EJ401" s="13"/>
      <c r="EK401" s="13"/>
      <c r="EL401" s="13"/>
      <c r="EM401" s="13"/>
      <c r="EN401" s="13"/>
      <c r="EO401" s="13"/>
    </row>
    <row r="402" spans="1:145" ht="16.5" customHeight="1">
      <c r="A402" s="14"/>
      <c r="B402" s="13"/>
      <c r="C402" s="13"/>
      <c r="D402" s="13"/>
      <c r="E402" s="13"/>
      <c r="F402" s="13"/>
      <c r="G402" s="13"/>
      <c r="H402" s="13"/>
      <c r="I402" s="27"/>
      <c r="J402" s="27"/>
      <c r="K402" s="27"/>
      <c r="L402" s="27"/>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90"/>
      <c r="AM402" s="13"/>
      <c r="AN402" s="27"/>
      <c r="AO402" s="27"/>
      <c r="AP402" s="27"/>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c r="CK402" s="13"/>
      <c r="CL402" s="13"/>
      <c r="CM402" s="13"/>
      <c r="CN402" s="13"/>
      <c r="CO402" s="13"/>
      <c r="CP402" s="13"/>
      <c r="CQ402" s="13"/>
      <c r="CR402" s="13"/>
      <c r="CS402" s="13"/>
      <c r="CT402" s="13"/>
      <c r="CU402" s="13"/>
      <c r="CV402" s="13"/>
      <c r="CW402" s="13"/>
      <c r="CX402" s="13"/>
      <c r="CY402" s="13"/>
      <c r="CZ402" s="13"/>
      <c r="DA402" s="13"/>
      <c r="DB402" s="13"/>
      <c r="DC402" s="13"/>
      <c r="DD402" s="13"/>
      <c r="DE402" s="13"/>
      <c r="DF402" s="13"/>
      <c r="DG402" s="13"/>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4"/>
      <c r="EF402" s="13"/>
      <c r="EG402" s="14"/>
      <c r="EH402" s="13"/>
      <c r="EI402" s="13"/>
      <c r="EJ402" s="13"/>
      <c r="EK402" s="13"/>
      <c r="EL402" s="13"/>
      <c r="EM402" s="13"/>
      <c r="EN402" s="13"/>
      <c r="EO402" s="13"/>
    </row>
    <row r="403" spans="1:145" ht="16.5" customHeight="1">
      <c r="A403" s="14"/>
      <c r="B403" s="13"/>
      <c r="C403" s="13"/>
      <c r="D403" s="13"/>
      <c r="E403" s="13"/>
      <c r="F403" s="13"/>
      <c r="G403" s="13"/>
      <c r="H403" s="13"/>
      <c r="I403" s="27"/>
      <c r="J403" s="27"/>
      <c r="K403" s="27"/>
      <c r="L403" s="27"/>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90"/>
      <c r="AM403" s="13"/>
      <c r="AN403" s="27"/>
      <c r="AO403" s="27"/>
      <c r="AP403" s="27"/>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4"/>
      <c r="EF403" s="13"/>
      <c r="EG403" s="14"/>
      <c r="EH403" s="13"/>
      <c r="EI403" s="13"/>
      <c r="EJ403" s="13"/>
      <c r="EK403" s="13"/>
      <c r="EL403" s="13"/>
      <c r="EM403" s="13"/>
      <c r="EN403" s="13"/>
      <c r="EO403" s="13"/>
    </row>
    <row r="404" spans="1:145" ht="16.5" customHeight="1">
      <c r="A404" s="14"/>
      <c r="B404" s="13"/>
      <c r="C404" s="13"/>
      <c r="D404" s="13"/>
      <c r="E404" s="13"/>
      <c r="F404" s="13"/>
      <c r="G404" s="13"/>
      <c r="H404" s="13"/>
      <c r="I404" s="27"/>
      <c r="J404" s="27"/>
      <c r="K404" s="27"/>
      <c r="L404" s="27"/>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90"/>
      <c r="AM404" s="13"/>
      <c r="AN404" s="27"/>
      <c r="AO404" s="27"/>
      <c r="AP404" s="27"/>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4"/>
      <c r="EF404" s="13"/>
      <c r="EG404" s="14"/>
      <c r="EH404" s="13"/>
      <c r="EI404" s="13"/>
      <c r="EJ404" s="13"/>
      <c r="EK404" s="13"/>
      <c r="EL404" s="13"/>
      <c r="EM404" s="13"/>
      <c r="EN404" s="13"/>
      <c r="EO404" s="13"/>
    </row>
    <row r="405" spans="1:145" ht="16.5" customHeight="1">
      <c r="A405" s="14"/>
      <c r="B405" s="13"/>
      <c r="C405" s="13"/>
      <c r="D405" s="13"/>
      <c r="E405" s="13"/>
      <c r="F405" s="13"/>
      <c r="G405" s="13"/>
      <c r="H405" s="13"/>
      <c r="I405" s="27"/>
      <c r="J405" s="27"/>
      <c r="K405" s="27"/>
      <c r="L405" s="27"/>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90"/>
      <c r="AM405" s="13"/>
      <c r="AN405" s="27"/>
      <c r="AO405" s="27"/>
      <c r="AP405" s="27"/>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4"/>
      <c r="EF405" s="13"/>
      <c r="EG405" s="14"/>
      <c r="EH405" s="13"/>
      <c r="EI405" s="13"/>
      <c r="EJ405" s="13"/>
      <c r="EK405" s="13"/>
      <c r="EL405" s="13"/>
      <c r="EM405" s="13"/>
      <c r="EN405" s="13"/>
      <c r="EO405" s="13"/>
    </row>
    <row r="406" spans="1:145" ht="16.5" customHeight="1">
      <c r="A406" s="14"/>
      <c r="B406" s="13"/>
      <c r="C406" s="13"/>
      <c r="D406" s="13"/>
      <c r="E406" s="13"/>
      <c r="F406" s="13"/>
      <c r="G406" s="13"/>
      <c r="H406" s="13"/>
      <c r="I406" s="27"/>
      <c r="J406" s="27"/>
      <c r="K406" s="27"/>
      <c r="L406" s="27"/>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90"/>
      <c r="AM406" s="13"/>
      <c r="AN406" s="27"/>
      <c r="AO406" s="27"/>
      <c r="AP406" s="27"/>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4"/>
      <c r="EF406" s="13"/>
      <c r="EG406" s="14"/>
      <c r="EH406" s="13"/>
      <c r="EI406" s="13"/>
      <c r="EJ406" s="13"/>
      <c r="EK406" s="13"/>
      <c r="EL406" s="13"/>
      <c r="EM406" s="13"/>
      <c r="EN406" s="13"/>
      <c r="EO406" s="13"/>
    </row>
    <row r="407" spans="1:145" ht="16.5" customHeight="1">
      <c r="A407" s="14"/>
      <c r="B407" s="13"/>
      <c r="C407" s="13"/>
      <c r="D407" s="13"/>
      <c r="E407" s="13"/>
      <c r="F407" s="13"/>
      <c r="G407" s="13"/>
      <c r="H407" s="13"/>
      <c r="I407" s="27"/>
      <c r="J407" s="27"/>
      <c r="K407" s="27"/>
      <c r="L407" s="27"/>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90"/>
      <c r="AM407" s="13"/>
      <c r="AN407" s="27"/>
      <c r="AO407" s="27"/>
      <c r="AP407" s="27"/>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4"/>
      <c r="EF407" s="13"/>
      <c r="EG407" s="14"/>
      <c r="EH407" s="13"/>
      <c r="EI407" s="13"/>
      <c r="EJ407" s="13"/>
      <c r="EK407" s="13"/>
      <c r="EL407" s="13"/>
      <c r="EM407" s="13"/>
      <c r="EN407" s="13"/>
      <c r="EO407" s="13"/>
    </row>
    <row r="408" spans="1:145" ht="16.5" customHeight="1">
      <c r="A408" s="14"/>
      <c r="B408" s="13"/>
      <c r="C408" s="13"/>
      <c r="D408" s="13"/>
      <c r="E408" s="13"/>
      <c r="F408" s="13"/>
      <c r="G408" s="13"/>
      <c r="H408" s="13"/>
      <c r="I408" s="27"/>
      <c r="J408" s="27"/>
      <c r="K408" s="27"/>
      <c r="L408" s="27"/>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90"/>
      <c r="AM408" s="13"/>
      <c r="AN408" s="27"/>
      <c r="AO408" s="27"/>
      <c r="AP408" s="27"/>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4"/>
      <c r="EF408" s="13"/>
      <c r="EG408" s="14"/>
      <c r="EH408" s="13"/>
      <c r="EI408" s="13"/>
      <c r="EJ408" s="13"/>
      <c r="EK408" s="13"/>
      <c r="EL408" s="13"/>
      <c r="EM408" s="13"/>
      <c r="EN408" s="13"/>
      <c r="EO408" s="13"/>
    </row>
    <row r="409" spans="1:145" ht="16.5" customHeight="1">
      <c r="A409" s="14"/>
      <c r="B409" s="13"/>
      <c r="C409" s="13"/>
      <c r="D409" s="13"/>
      <c r="E409" s="13"/>
      <c r="F409" s="13"/>
      <c r="G409" s="13"/>
      <c r="H409" s="13"/>
      <c r="I409" s="27"/>
      <c r="J409" s="27"/>
      <c r="K409" s="27"/>
      <c r="L409" s="27"/>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90"/>
      <c r="AM409" s="13"/>
      <c r="AN409" s="27"/>
      <c r="AO409" s="27"/>
      <c r="AP409" s="27"/>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4"/>
      <c r="EF409" s="13"/>
      <c r="EG409" s="14"/>
      <c r="EH409" s="13"/>
      <c r="EI409" s="13"/>
      <c r="EJ409" s="13"/>
      <c r="EK409" s="13"/>
      <c r="EL409" s="13"/>
      <c r="EM409" s="13"/>
      <c r="EN409" s="13"/>
      <c r="EO409" s="13"/>
    </row>
    <row r="410" spans="1:145" ht="16.5" customHeight="1">
      <c r="A410" s="14"/>
      <c r="B410" s="13"/>
      <c r="C410" s="13"/>
      <c r="D410" s="13"/>
      <c r="E410" s="13"/>
      <c r="F410" s="13"/>
      <c r="G410" s="13"/>
      <c r="H410" s="13"/>
      <c r="I410" s="27"/>
      <c r="J410" s="27"/>
      <c r="K410" s="27"/>
      <c r="L410" s="27"/>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90"/>
      <c r="AM410" s="13"/>
      <c r="AN410" s="27"/>
      <c r="AO410" s="27"/>
      <c r="AP410" s="27"/>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4"/>
      <c r="EF410" s="13"/>
      <c r="EG410" s="14"/>
      <c r="EH410" s="13"/>
      <c r="EI410" s="13"/>
      <c r="EJ410" s="13"/>
      <c r="EK410" s="13"/>
      <c r="EL410" s="13"/>
      <c r="EM410" s="13"/>
      <c r="EN410" s="13"/>
      <c r="EO410" s="13"/>
    </row>
    <row r="411" spans="1:145" ht="16.5" customHeight="1">
      <c r="A411" s="14"/>
      <c r="B411" s="13"/>
      <c r="C411" s="13"/>
      <c r="D411" s="13"/>
      <c r="E411" s="13"/>
      <c r="F411" s="13"/>
      <c r="G411" s="13"/>
      <c r="H411" s="13"/>
      <c r="I411" s="27"/>
      <c r="J411" s="27"/>
      <c r="K411" s="27"/>
      <c r="L411" s="27"/>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90"/>
      <c r="AM411" s="13"/>
      <c r="AN411" s="27"/>
      <c r="AO411" s="27"/>
      <c r="AP411" s="27"/>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c r="CO411" s="13"/>
      <c r="CP411" s="13"/>
      <c r="CQ411" s="13"/>
      <c r="CR411" s="13"/>
      <c r="CS411" s="13"/>
      <c r="CT411" s="13"/>
      <c r="CU411" s="13"/>
      <c r="CV411" s="13"/>
      <c r="CW411" s="13"/>
      <c r="CX411" s="13"/>
      <c r="CY411" s="13"/>
      <c r="CZ411" s="13"/>
      <c r="DA411" s="13"/>
      <c r="DB411" s="13"/>
      <c r="DC411" s="13"/>
      <c r="DD411" s="13"/>
      <c r="DE411" s="13"/>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4"/>
      <c r="EF411" s="13"/>
      <c r="EG411" s="14"/>
      <c r="EH411" s="13"/>
      <c r="EI411" s="13"/>
      <c r="EJ411" s="13"/>
      <c r="EK411" s="13"/>
      <c r="EL411" s="13"/>
      <c r="EM411" s="13"/>
      <c r="EN411" s="13"/>
      <c r="EO411" s="13"/>
    </row>
    <row r="412" spans="1:145" ht="16.5" customHeight="1">
      <c r="A412" s="14"/>
      <c r="B412" s="13"/>
      <c r="C412" s="13"/>
      <c r="D412" s="13"/>
      <c r="E412" s="13"/>
      <c r="F412" s="13"/>
      <c r="G412" s="13"/>
      <c r="H412" s="13"/>
      <c r="I412" s="27"/>
      <c r="J412" s="27"/>
      <c r="K412" s="27"/>
      <c r="L412" s="27"/>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90"/>
      <c r="AM412" s="13"/>
      <c r="AN412" s="27"/>
      <c r="AO412" s="27"/>
      <c r="AP412" s="27"/>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13"/>
      <c r="CT412" s="13"/>
      <c r="CU412" s="13"/>
      <c r="CV412" s="13"/>
      <c r="CW412" s="13"/>
      <c r="CX412" s="13"/>
      <c r="CY412" s="13"/>
      <c r="CZ412" s="13"/>
      <c r="DA412" s="13"/>
      <c r="DB412" s="13"/>
      <c r="DC412" s="13"/>
      <c r="DD412" s="13"/>
      <c r="DE412" s="13"/>
      <c r="DF412" s="13"/>
      <c r="DG412" s="13"/>
      <c r="DH412" s="13"/>
      <c r="DI412" s="13"/>
      <c r="DJ412" s="13"/>
      <c r="DK412" s="13"/>
      <c r="DL412" s="13"/>
      <c r="DM412" s="13"/>
      <c r="DN412" s="13"/>
      <c r="DO412" s="13"/>
      <c r="DP412" s="13"/>
      <c r="DQ412" s="13"/>
      <c r="DR412" s="13"/>
      <c r="DS412" s="13"/>
      <c r="DT412" s="13"/>
      <c r="DU412" s="13"/>
      <c r="DV412" s="13"/>
      <c r="DW412" s="13"/>
      <c r="DX412" s="13"/>
      <c r="DY412" s="13"/>
      <c r="DZ412" s="13"/>
      <c r="EA412" s="13"/>
      <c r="EB412" s="13"/>
      <c r="EC412" s="13"/>
      <c r="ED412" s="13"/>
      <c r="EE412" s="14"/>
      <c r="EF412" s="13"/>
      <c r="EG412" s="14"/>
      <c r="EH412" s="13"/>
      <c r="EI412" s="13"/>
      <c r="EJ412" s="13"/>
      <c r="EK412" s="13"/>
      <c r="EL412" s="13"/>
      <c r="EM412" s="13"/>
      <c r="EN412" s="13"/>
      <c r="EO412" s="13"/>
    </row>
    <row r="413" spans="1:145" ht="16.5" customHeight="1">
      <c r="A413" s="14"/>
      <c r="B413" s="13"/>
      <c r="C413" s="13"/>
      <c r="D413" s="13"/>
      <c r="E413" s="13"/>
      <c r="F413" s="13"/>
      <c r="G413" s="13"/>
      <c r="H413" s="13"/>
      <c r="I413" s="27"/>
      <c r="J413" s="27"/>
      <c r="K413" s="27"/>
      <c r="L413" s="27"/>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90"/>
      <c r="AM413" s="13"/>
      <c r="AN413" s="27"/>
      <c r="AO413" s="27"/>
      <c r="AP413" s="27"/>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c r="CO413" s="13"/>
      <c r="CP413" s="13"/>
      <c r="CQ413" s="13"/>
      <c r="CR413" s="13"/>
      <c r="CS413" s="13"/>
      <c r="CT413" s="13"/>
      <c r="CU413" s="13"/>
      <c r="CV413" s="13"/>
      <c r="CW413" s="13"/>
      <c r="CX413" s="13"/>
      <c r="CY413" s="13"/>
      <c r="CZ413" s="13"/>
      <c r="DA413" s="13"/>
      <c r="DB413" s="13"/>
      <c r="DC413" s="13"/>
      <c r="DD413" s="13"/>
      <c r="DE413" s="13"/>
      <c r="DF413" s="13"/>
      <c r="DG413" s="13"/>
      <c r="DH413" s="13"/>
      <c r="DI413" s="13"/>
      <c r="DJ413" s="13"/>
      <c r="DK413" s="13"/>
      <c r="DL413" s="13"/>
      <c r="DM413" s="13"/>
      <c r="DN413" s="13"/>
      <c r="DO413" s="13"/>
      <c r="DP413" s="13"/>
      <c r="DQ413" s="13"/>
      <c r="DR413" s="13"/>
      <c r="DS413" s="13"/>
      <c r="DT413" s="13"/>
      <c r="DU413" s="13"/>
      <c r="DV413" s="13"/>
      <c r="DW413" s="13"/>
      <c r="DX413" s="13"/>
      <c r="DY413" s="13"/>
      <c r="DZ413" s="13"/>
      <c r="EA413" s="13"/>
      <c r="EB413" s="13"/>
      <c r="EC413" s="13"/>
      <c r="ED413" s="13"/>
      <c r="EE413" s="14"/>
      <c r="EF413" s="13"/>
      <c r="EG413" s="14"/>
      <c r="EH413" s="13"/>
      <c r="EI413" s="13"/>
      <c r="EJ413" s="13"/>
      <c r="EK413" s="13"/>
      <c r="EL413" s="13"/>
      <c r="EM413" s="13"/>
      <c r="EN413" s="13"/>
      <c r="EO413" s="13"/>
    </row>
    <row r="414" spans="1:145" ht="16.5" customHeight="1">
      <c r="A414" s="14"/>
      <c r="B414" s="13"/>
      <c r="C414" s="13"/>
      <c r="D414" s="13"/>
      <c r="E414" s="13"/>
      <c r="F414" s="13"/>
      <c r="G414" s="13"/>
      <c r="H414" s="13"/>
      <c r="I414" s="27"/>
      <c r="J414" s="27"/>
      <c r="K414" s="27"/>
      <c r="L414" s="27"/>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90"/>
      <c r="AM414" s="13"/>
      <c r="AN414" s="27"/>
      <c r="AO414" s="27"/>
      <c r="AP414" s="27"/>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4"/>
      <c r="EF414" s="13"/>
      <c r="EG414" s="14"/>
      <c r="EH414" s="13"/>
      <c r="EI414" s="13"/>
      <c r="EJ414" s="13"/>
      <c r="EK414" s="13"/>
      <c r="EL414" s="13"/>
      <c r="EM414" s="13"/>
      <c r="EN414" s="13"/>
      <c r="EO414" s="13"/>
    </row>
    <row r="415" spans="1:145" ht="16.5" customHeight="1">
      <c r="A415" s="14"/>
      <c r="B415" s="13"/>
      <c r="C415" s="13"/>
      <c r="D415" s="13"/>
      <c r="E415" s="13"/>
      <c r="F415" s="13"/>
      <c r="G415" s="13"/>
      <c r="H415" s="13"/>
      <c r="I415" s="27"/>
      <c r="J415" s="27"/>
      <c r="K415" s="27"/>
      <c r="L415" s="27"/>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90"/>
      <c r="AM415" s="13"/>
      <c r="AN415" s="27"/>
      <c r="AO415" s="27"/>
      <c r="AP415" s="27"/>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c r="CO415" s="13"/>
      <c r="CP415" s="13"/>
      <c r="CQ415" s="13"/>
      <c r="CR415" s="13"/>
      <c r="CS415" s="13"/>
      <c r="CT415" s="13"/>
      <c r="CU415" s="13"/>
      <c r="CV415" s="13"/>
      <c r="CW415" s="13"/>
      <c r="CX415" s="13"/>
      <c r="CY415" s="13"/>
      <c r="CZ415" s="13"/>
      <c r="DA415" s="13"/>
      <c r="DB415" s="13"/>
      <c r="DC415" s="13"/>
      <c r="DD415" s="13"/>
      <c r="DE415" s="13"/>
      <c r="DF415" s="13"/>
      <c r="DG415" s="13"/>
      <c r="DH415" s="13"/>
      <c r="DI415" s="13"/>
      <c r="DJ415" s="13"/>
      <c r="DK415" s="13"/>
      <c r="DL415" s="13"/>
      <c r="DM415" s="13"/>
      <c r="DN415" s="13"/>
      <c r="DO415" s="13"/>
      <c r="DP415" s="13"/>
      <c r="DQ415" s="13"/>
      <c r="DR415" s="13"/>
      <c r="DS415" s="13"/>
      <c r="DT415" s="13"/>
      <c r="DU415" s="13"/>
      <c r="DV415" s="13"/>
      <c r="DW415" s="13"/>
      <c r="DX415" s="13"/>
      <c r="DY415" s="13"/>
      <c r="DZ415" s="13"/>
      <c r="EA415" s="13"/>
      <c r="EB415" s="13"/>
      <c r="EC415" s="13"/>
      <c r="ED415" s="13"/>
      <c r="EE415" s="14"/>
      <c r="EF415" s="13"/>
      <c r="EG415" s="14"/>
      <c r="EH415" s="13"/>
      <c r="EI415" s="13"/>
      <c r="EJ415" s="13"/>
      <c r="EK415" s="13"/>
      <c r="EL415" s="13"/>
      <c r="EM415" s="13"/>
      <c r="EN415" s="13"/>
      <c r="EO415" s="13"/>
    </row>
    <row r="416" spans="1:145" ht="16.5" customHeight="1">
      <c r="A416" s="14"/>
      <c r="B416" s="13"/>
      <c r="C416" s="13"/>
      <c r="D416" s="13"/>
      <c r="E416" s="13"/>
      <c r="F416" s="13"/>
      <c r="G416" s="13"/>
      <c r="H416" s="13"/>
      <c r="I416" s="27"/>
      <c r="J416" s="27"/>
      <c r="K416" s="27"/>
      <c r="L416" s="27"/>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90"/>
      <c r="AM416" s="13"/>
      <c r="AN416" s="27"/>
      <c r="AO416" s="27"/>
      <c r="AP416" s="27"/>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c r="CM416" s="13"/>
      <c r="CN416" s="13"/>
      <c r="CO416" s="13"/>
      <c r="CP416" s="13"/>
      <c r="CQ416" s="13"/>
      <c r="CR416" s="13"/>
      <c r="CS416" s="13"/>
      <c r="CT416" s="13"/>
      <c r="CU416" s="13"/>
      <c r="CV416" s="13"/>
      <c r="CW416" s="13"/>
      <c r="CX416" s="13"/>
      <c r="CY416" s="13"/>
      <c r="CZ416" s="13"/>
      <c r="DA416" s="13"/>
      <c r="DB416" s="13"/>
      <c r="DC416" s="13"/>
      <c r="DD416" s="13"/>
      <c r="DE416" s="13"/>
      <c r="DF416" s="13"/>
      <c r="DG416" s="13"/>
      <c r="DH416" s="13"/>
      <c r="DI416" s="13"/>
      <c r="DJ416" s="13"/>
      <c r="DK416" s="13"/>
      <c r="DL416" s="13"/>
      <c r="DM416" s="13"/>
      <c r="DN416" s="13"/>
      <c r="DO416" s="13"/>
      <c r="DP416" s="13"/>
      <c r="DQ416" s="13"/>
      <c r="DR416" s="13"/>
      <c r="DS416" s="13"/>
      <c r="DT416" s="13"/>
      <c r="DU416" s="13"/>
      <c r="DV416" s="13"/>
      <c r="DW416" s="13"/>
      <c r="DX416" s="13"/>
      <c r="DY416" s="13"/>
      <c r="DZ416" s="13"/>
      <c r="EA416" s="13"/>
      <c r="EB416" s="13"/>
      <c r="EC416" s="13"/>
      <c r="ED416" s="13"/>
      <c r="EE416" s="14"/>
      <c r="EF416" s="13"/>
      <c r="EG416" s="14"/>
      <c r="EH416" s="13"/>
      <c r="EI416" s="13"/>
      <c r="EJ416" s="13"/>
      <c r="EK416" s="13"/>
      <c r="EL416" s="13"/>
      <c r="EM416" s="13"/>
      <c r="EN416" s="13"/>
      <c r="EO416" s="13"/>
    </row>
    <row r="417" spans="1:145" ht="16.5" customHeight="1">
      <c r="A417" s="14"/>
      <c r="B417" s="13"/>
      <c r="C417" s="13"/>
      <c r="D417" s="13"/>
      <c r="E417" s="13"/>
      <c r="F417" s="13"/>
      <c r="G417" s="13"/>
      <c r="H417" s="13"/>
      <c r="I417" s="27"/>
      <c r="J417" s="27"/>
      <c r="K417" s="27"/>
      <c r="L417" s="27"/>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90"/>
      <c r="AM417" s="13"/>
      <c r="AN417" s="27"/>
      <c r="AO417" s="27"/>
      <c r="AP417" s="27"/>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13"/>
      <c r="CT417" s="13"/>
      <c r="CU417" s="13"/>
      <c r="CV417" s="13"/>
      <c r="CW417" s="13"/>
      <c r="CX417" s="13"/>
      <c r="CY417" s="13"/>
      <c r="CZ417" s="13"/>
      <c r="DA417" s="13"/>
      <c r="DB417" s="13"/>
      <c r="DC417" s="13"/>
      <c r="DD417" s="13"/>
      <c r="DE417" s="13"/>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4"/>
      <c r="EF417" s="13"/>
      <c r="EG417" s="14"/>
      <c r="EH417" s="13"/>
      <c r="EI417" s="13"/>
      <c r="EJ417" s="13"/>
      <c r="EK417" s="13"/>
      <c r="EL417" s="13"/>
      <c r="EM417" s="13"/>
      <c r="EN417" s="13"/>
      <c r="EO417" s="13"/>
    </row>
    <row r="418" spans="1:145" ht="16.5" customHeight="1">
      <c r="A418" s="14"/>
      <c r="B418" s="13"/>
      <c r="C418" s="13"/>
      <c r="D418" s="13"/>
      <c r="E418" s="13"/>
      <c r="F418" s="13"/>
      <c r="G418" s="13"/>
      <c r="H418" s="13"/>
      <c r="I418" s="27"/>
      <c r="J418" s="27"/>
      <c r="K418" s="27"/>
      <c r="L418" s="27"/>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90"/>
      <c r="AM418" s="13"/>
      <c r="AN418" s="27"/>
      <c r="AO418" s="27"/>
      <c r="AP418" s="27"/>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13"/>
      <c r="CT418" s="13"/>
      <c r="CU418" s="13"/>
      <c r="CV418" s="13"/>
      <c r="CW418" s="13"/>
      <c r="CX418" s="13"/>
      <c r="CY418" s="13"/>
      <c r="CZ418" s="13"/>
      <c r="DA418" s="13"/>
      <c r="DB418" s="13"/>
      <c r="DC418" s="13"/>
      <c r="DD418" s="13"/>
      <c r="DE418" s="13"/>
      <c r="DF418" s="13"/>
      <c r="DG418" s="13"/>
      <c r="DH418" s="13"/>
      <c r="DI418" s="13"/>
      <c r="DJ418" s="13"/>
      <c r="DK418" s="13"/>
      <c r="DL418" s="13"/>
      <c r="DM418" s="13"/>
      <c r="DN418" s="13"/>
      <c r="DO418" s="13"/>
      <c r="DP418" s="13"/>
      <c r="DQ418" s="13"/>
      <c r="DR418" s="13"/>
      <c r="DS418" s="13"/>
      <c r="DT418" s="13"/>
      <c r="DU418" s="13"/>
      <c r="DV418" s="13"/>
      <c r="DW418" s="13"/>
      <c r="DX418" s="13"/>
      <c r="DY418" s="13"/>
      <c r="DZ418" s="13"/>
      <c r="EA418" s="13"/>
      <c r="EB418" s="13"/>
      <c r="EC418" s="13"/>
      <c r="ED418" s="13"/>
      <c r="EE418" s="14"/>
      <c r="EF418" s="13"/>
      <c r="EG418" s="14"/>
      <c r="EH418" s="13"/>
      <c r="EI418" s="13"/>
      <c r="EJ418" s="13"/>
      <c r="EK418" s="13"/>
      <c r="EL418" s="13"/>
      <c r="EM418" s="13"/>
      <c r="EN418" s="13"/>
      <c r="EO418" s="13"/>
    </row>
    <row r="419" spans="1:145" ht="16.5" customHeight="1">
      <c r="A419" s="14"/>
      <c r="B419" s="13"/>
      <c r="C419" s="13"/>
      <c r="D419" s="13"/>
      <c r="E419" s="13"/>
      <c r="F419" s="13"/>
      <c r="G419" s="13"/>
      <c r="H419" s="13"/>
      <c r="I419" s="27"/>
      <c r="J419" s="27"/>
      <c r="K419" s="27"/>
      <c r="L419" s="27"/>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90"/>
      <c r="AM419" s="13"/>
      <c r="AN419" s="27"/>
      <c r="AO419" s="27"/>
      <c r="AP419" s="27"/>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13"/>
      <c r="CT419" s="13"/>
      <c r="CU419" s="13"/>
      <c r="CV419" s="13"/>
      <c r="CW419" s="13"/>
      <c r="CX419" s="13"/>
      <c r="CY419" s="13"/>
      <c r="CZ419" s="13"/>
      <c r="DA419" s="13"/>
      <c r="DB419" s="13"/>
      <c r="DC419" s="13"/>
      <c r="DD419" s="13"/>
      <c r="DE419" s="13"/>
      <c r="DF419" s="13"/>
      <c r="DG419" s="13"/>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4"/>
      <c r="EF419" s="13"/>
      <c r="EG419" s="14"/>
      <c r="EH419" s="13"/>
      <c r="EI419" s="13"/>
      <c r="EJ419" s="13"/>
      <c r="EK419" s="13"/>
      <c r="EL419" s="13"/>
      <c r="EM419" s="13"/>
      <c r="EN419" s="13"/>
      <c r="EO419" s="13"/>
    </row>
    <row r="420" spans="1:145" ht="16.5" customHeight="1">
      <c r="A420" s="14"/>
      <c r="B420" s="13"/>
      <c r="C420" s="13"/>
      <c r="D420" s="13"/>
      <c r="E420" s="13"/>
      <c r="F420" s="13"/>
      <c r="G420" s="13"/>
      <c r="H420" s="13"/>
      <c r="I420" s="27"/>
      <c r="J420" s="27"/>
      <c r="K420" s="27"/>
      <c r="L420" s="27"/>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90"/>
      <c r="AM420" s="13"/>
      <c r="AN420" s="27"/>
      <c r="AO420" s="27"/>
      <c r="AP420" s="27"/>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4"/>
      <c r="EF420" s="13"/>
      <c r="EG420" s="14"/>
      <c r="EH420" s="13"/>
      <c r="EI420" s="13"/>
      <c r="EJ420" s="13"/>
      <c r="EK420" s="13"/>
      <c r="EL420" s="13"/>
      <c r="EM420" s="13"/>
      <c r="EN420" s="13"/>
      <c r="EO420" s="13"/>
    </row>
    <row r="421" spans="1:145" ht="16.5" customHeight="1">
      <c r="A421" s="14"/>
      <c r="B421" s="13"/>
      <c r="C421" s="13"/>
      <c r="D421" s="13"/>
      <c r="E421" s="13"/>
      <c r="F421" s="13"/>
      <c r="G421" s="13"/>
      <c r="H421" s="13"/>
      <c r="I421" s="27"/>
      <c r="J421" s="27"/>
      <c r="K421" s="27"/>
      <c r="L421" s="27"/>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90"/>
      <c r="AM421" s="13"/>
      <c r="AN421" s="27"/>
      <c r="AO421" s="27"/>
      <c r="AP421" s="27"/>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4"/>
      <c r="EF421" s="13"/>
      <c r="EG421" s="14"/>
      <c r="EH421" s="13"/>
      <c r="EI421" s="13"/>
      <c r="EJ421" s="13"/>
      <c r="EK421" s="13"/>
      <c r="EL421" s="13"/>
      <c r="EM421" s="13"/>
      <c r="EN421" s="13"/>
      <c r="EO421" s="13"/>
    </row>
    <row r="422" spans="1:145" ht="16.5" customHeight="1">
      <c r="A422" s="14"/>
      <c r="B422" s="13"/>
      <c r="C422" s="13"/>
      <c r="D422" s="13"/>
      <c r="E422" s="13"/>
      <c r="F422" s="13"/>
      <c r="G422" s="13"/>
      <c r="H422" s="13"/>
      <c r="I422" s="27"/>
      <c r="J422" s="27"/>
      <c r="K422" s="27"/>
      <c r="L422" s="27"/>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90"/>
      <c r="AM422" s="13"/>
      <c r="AN422" s="27"/>
      <c r="AO422" s="27"/>
      <c r="AP422" s="27"/>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4"/>
      <c r="EF422" s="13"/>
      <c r="EG422" s="14"/>
      <c r="EH422" s="13"/>
      <c r="EI422" s="13"/>
      <c r="EJ422" s="13"/>
      <c r="EK422" s="13"/>
      <c r="EL422" s="13"/>
      <c r="EM422" s="13"/>
      <c r="EN422" s="13"/>
      <c r="EO422" s="13"/>
    </row>
    <row r="423" spans="1:145" ht="16.5" customHeight="1">
      <c r="A423" s="14"/>
      <c r="B423" s="13"/>
      <c r="C423" s="13"/>
      <c r="D423" s="13"/>
      <c r="E423" s="13"/>
      <c r="F423" s="13"/>
      <c r="G423" s="13"/>
      <c r="H423" s="13"/>
      <c r="I423" s="27"/>
      <c r="J423" s="27"/>
      <c r="K423" s="27"/>
      <c r="L423" s="27"/>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90"/>
      <c r="AM423" s="13"/>
      <c r="AN423" s="27"/>
      <c r="AO423" s="27"/>
      <c r="AP423" s="27"/>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4"/>
      <c r="EF423" s="13"/>
      <c r="EG423" s="14"/>
      <c r="EH423" s="13"/>
      <c r="EI423" s="13"/>
      <c r="EJ423" s="13"/>
      <c r="EK423" s="13"/>
      <c r="EL423" s="13"/>
      <c r="EM423" s="13"/>
      <c r="EN423" s="13"/>
      <c r="EO423" s="13"/>
    </row>
    <row r="424" spans="1:145" ht="16.5" customHeight="1">
      <c r="A424" s="14"/>
      <c r="B424" s="13"/>
      <c r="C424" s="13"/>
      <c r="D424" s="13"/>
      <c r="E424" s="13"/>
      <c r="F424" s="13"/>
      <c r="G424" s="13"/>
      <c r="H424" s="13"/>
      <c r="I424" s="27"/>
      <c r="J424" s="27"/>
      <c r="K424" s="27"/>
      <c r="L424" s="27"/>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90"/>
      <c r="AM424" s="13"/>
      <c r="AN424" s="27"/>
      <c r="AO424" s="27"/>
      <c r="AP424" s="27"/>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4"/>
      <c r="EF424" s="13"/>
      <c r="EG424" s="14"/>
      <c r="EH424" s="13"/>
      <c r="EI424" s="13"/>
      <c r="EJ424" s="13"/>
      <c r="EK424" s="13"/>
      <c r="EL424" s="13"/>
      <c r="EM424" s="13"/>
      <c r="EN424" s="13"/>
      <c r="EO424" s="13"/>
    </row>
    <row r="425" spans="1:145" ht="16.5" customHeight="1">
      <c r="A425" s="14"/>
      <c r="B425" s="13"/>
      <c r="C425" s="13"/>
      <c r="D425" s="13"/>
      <c r="E425" s="13"/>
      <c r="F425" s="13"/>
      <c r="G425" s="13"/>
      <c r="H425" s="13"/>
      <c r="I425" s="27"/>
      <c r="J425" s="27"/>
      <c r="K425" s="27"/>
      <c r="L425" s="27"/>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90"/>
      <c r="AM425" s="13"/>
      <c r="AN425" s="27"/>
      <c r="AO425" s="27"/>
      <c r="AP425" s="27"/>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4"/>
      <c r="EF425" s="13"/>
      <c r="EG425" s="14"/>
      <c r="EH425" s="13"/>
      <c r="EI425" s="13"/>
      <c r="EJ425" s="13"/>
      <c r="EK425" s="13"/>
      <c r="EL425" s="13"/>
      <c r="EM425" s="13"/>
      <c r="EN425" s="13"/>
      <c r="EO425" s="13"/>
    </row>
    <row r="426" spans="1:145" ht="16.5" customHeight="1">
      <c r="A426" s="14"/>
      <c r="B426" s="13"/>
      <c r="C426" s="13"/>
      <c r="D426" s="13"/>
      <c r="E426" s="13"/>
      <c r="F426" s="13"/>
      <c r="G426" s="13"/>
      <c r="H426" s="13"/>
      <c r="I426" s="27"/>
      <c r="J426" s="27"/>
      <c r="K426" s="27"/>
      <c r="L426" s="27"/>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90"/>
      <c r="AM426" s="13"/>
      <c r="AN426" s="27"/>
      <c r="AO426" s="27"/>
      <c r="AP426" s="27"/>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4"/>
      <c r="EF426" s="13"/>
      <c r="EG426" s="14"/>
      <c r="EH426" s="13"/>
      <c r="EI426" s="13"/>
      <c r="EJ426" s="13"/>
      <c r="EK426" s="13"/>
      <c r="EL426" s="13"/>
      <c r="EM426" s="13"/>
      <c r="EN426" s="13"/>
      <c r="EO426" s="13"/>
    </row>
    <row r="427" spans="1:145" ht="16.5" customHeight="1">
      <c r="A427" s="14"/>
      <c r="B427" s="13"/>
      <c r="C427" s="13"/>
      <c r="D427" s="13"/>
      <c r="E427" s="13"/>
      <c r="F427" s="13"/>
      <c r="G427" s="13"/>
      <c r="H427" s="13"/>
      <c r="I427" s="27"/>
      <c r="J427" s="27"/>
      <c r="K427" s="27"/>
      <c r="L427" s="27"/>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90"/>
      <c r="AM427" s="13"/>
      <c r="AN427" s="27"/>
      <c r="AO427" s="27"/>
      <c r="AP427" s="27"/>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4"/>
      <c r="EF427" s="13"/>
      <c r="EG427" s="14"/>
      <c r="EH427" s="13"/>
      <c r="EI427" s="13"/>
      <c r="EJ427" s="13"/>
      <c r="EK427" s="13"/>
      <c r="EL427" s="13"/>
      <c r="EM427" s="13"/>
      <c r="EN427" s="13"/>
      <c r="EO427" s="13"/>
    </row>
    <row r="428" spans="1:145" ht="16.5" customHeight="1">
      <c r="A428" s="14"/>
      <c r="B428" s="13"/>
      <c r="C428" s="13"/>
      <c r="D428" s="13"/>
      <c r="E428" s="13"/>
      <c r="F428" s="13"/>
      <c r="G428" s="13"/>
      <c r="H428" s="13"/>
      <c r="I428" s="27"/>
      <c r="J428" s="27"/>
      <c r="K428" s="27"/>
      <c r="L428" s="27"/>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90"/>
      <c r="AM428" s="13"/>
      <c r="AN428" s="27"/>
      <c r="AO428" s="27"/>
      <c r="AP428" s="27"/>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4"/>
      <c r="EF428" s="13"/>
      <c r="EG428" s="14"/>
      <c r="EH428" s="13"/>
      <c r="EI428" s="13"/>
      <c r="EJ428" s="13"/>
      <c r="EK428" s="13"/>
      <c r="EL428" s="13"/>
      <c r="EM428" s="13"/>
      <c r="EN428" s="13"/>
      <c r="EO428" s="13"/>
    </row>
    <row r="429" spans="1:145" ht="16.5" customHeight="1">
      <c r="A429" s="14"/>
      <c r="B429" s="13"/>
      <c r="C429" s="13"/>
      <c r="D429" s="13"/>
      <c r="E429" s="13"/>
      <c r="F429" s="13"/>
      <c r="G429" s="13"/>
      <c r="H429" s="13"/>
      <c r="I429" s="27"/>
      <c r="J429" s="27"/>
      <c r="K429" s="27"/>
      <c r="L429" s="27"/>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90"/>
      <c r="AM429" s="13"/>
      <c r="AN429" s="27"/>
      <c r="AO429" s="27"/>
      <c r="AP429" s="27"/>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4"/>
      <c r="EF429" s="13"/>
      <c r="EG429" s="14"/>
      <c r="EH429" s="13"/>
      <c r="EI429" s="13"/>
      <c r="EJ429" s="13"/>
      <c r="EK429" s="13"/>
      <c r="EL429" s="13"/>
      <c r="EM429" s="13"/>
      <c r="EN429" s="13"/>
      <c r="EO429" s="13"/>
    </row>
    <row r="430" spans="1:145" ht="16.5" customHeight="1">
      <c r="A430" s="14"/>
      <c r="B430" s="13"/>
      <c r="C430" s="13"/>
      <c r="D430" s="13"/>
      <c r="E430" s="13"/>
      <c r="F430" s="13"/>
      <c r="G430" s="13"/>
      <c r="H430" s="13"/>
      <c r="I430" s="27"/>
      <c r="J430" s="27"/>
      <c r="K430" s="27"/>
      <c r="L430" s="27"/>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90"/>
      <c r="AM430" s="13"/>
      <c r="AN430" s="27"/>
      <c r="AO430" s="27"/>
      <c r="AP430" s="27"/>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4"/>
      <c r="EF430" s="13"/>
      <c r="EG430" s="14"/>
      <c r="EH430" s="13"/>
      <c r="EI430" s="13"/>
      <c r="EJ430" s="13"/>
      <c r="EK430" s="13"/>
      <c r="EL430" s="13"/>
      <c r="EM430" s="13"/>
      <c r="EN430" s="13"/>
      <c r="EO430" s="13"/>
    </row>
    <row r="431" spans="1:145" ht="16.5" customHeight="1">
      <c r="A431" s="14"/>
      <c r="B431" s="13"/>
      <c r="C431" s="13"/>
      <c r="D431" s="13"/>
      <c r="E431" s="13"/>
      <c r="F431" s="13"/>
      <c r="G431" s="13"/>
      <c r="H431" s="13"/>
      <c r="I431" s="27"/>
      <c r="J431" s="27"/>
      <c r="K431" s="27"/>
      <c r="L431" s="27"/>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90"/>
      <c r="AM431" s="13"/>
      <c r="AN431" s="27"/>
      <c r="AO431" s="27"/>
      <c r="AP431" s="27"/>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4"/>
      <c r="EF431" s="13"/>
      <c r="EG431" s="14"/>
      <c r="EH431" s="13"/>
      <c r="EI431" s="13"/>
      <c r="EJ431" s="13"/>
      <c r="EK431" s="13"/>
      <c r="EL431" s="13"/>
      <c r="EM431" s="13"/>
      <c r="EN431" s="13"/>
      <c r="EO431" s="13"/>
    </row>
    <row r="432" spans="1:145" ht="16.5" customHeight="1">
      <c r="A432" s="14"/>
      <c r="B432" s="13"/>
      <c r="C432" s="13"/>
      <c r="D432" s="13"/>
      <c r="E432" s="13"/>
      <c r="F432" s="13"/>
      <c r="G432" s="13"/>
      <c r="H432" s="13"/>
      <c r="I432" s="27"/>
      <c r="J432" s="27"/>
      <c r="K432" s="27"/>
      <c r="L432" s="27"/>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90"/>
      <c r="AM432" s="13"/>
      <c r="AN432" s="27"/>
      <c r="AO432" s="27"/>
      <c r="AP432" s="27"/>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4"/>
      <c r="EF432" s="13"/>
      <c r="EG432" s="14"/>
      <c r="EH432" s="13"/>
      <c r="EI432" s="13"/>
      <c r="EJ432" s="13"/>
      <c r="EK432" s="13"/>
      <c r="EL432" s="13"/>
      <c r="EM432" s="13"/>
      <c r="EN432" s="13"/>
      <c r="EO432" s="13"/>
    </row>
    <row r="433" spans="1:145" ht="16.5" customHeight="1">
      <c r="A433" s="14"/>
      <c r="B433" s="13"/>
      <c r="C433" s="13"/>
      <c r="D433" s="13"/>
      <c r="E433" s="13"/>
      <c r="F433" s="13"/>
      <c r="G433" s="13"/>
      <c r="H433" s="13"/>
      <c r="I433" s="27"/>
      <c r="J433" s="27"/>
      <c r="K433" s="27"/>
      <c r="L433" s="27"/>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90"/>
      <c r="AM433" s="13"/>
      <c r="AN433" s="27"/>
      <c r="AO433" s="27"/>
      <c r="AP433" s="27"/>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4"/>
      <c r="EF433" s="13"/>
      <c r="EG433" s="14"/>
      <c r="EH433" s="13"/>
      <c r="EI433" s="13"/>
      <c r="EJ433" s="13"/>
      <c r="EK433" s="13"/>
      <c r="EL433" s="13"/>
      <c r="EM433" s="13"/>
      <c r="EN433" s="13"/>
      <c r="EO433" s="13"/>
    </row>
    <row r="434" spans="1:145" ht="16.5" customHeight="1">
      <c r="A434" s="14"/>
      <c r="B434" s="13"/>
      <c r="C434" s="13"/>
      <c r="D434" s="13"/>
      <c r="E434" s="13"/>
      <c r="F434" s="13"/>
      <c r="G434" s="13"/>
      <c r="H434" s="13"/>
      <c r="I434" s="27"/>
      <c r="J434" s="27"/>
      <c r="K434" s="27"/>
      <c r="L434" s="27"/>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90"/>
      <c r="AM434" s="13"/>
      <c r="AN434" s="27"/>
      <c r="AO434" s="27"/>
      <c r="AP434" s="27"/>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4"/>
      <c r="EF434" s="13"/>
      <c r="EG434" s="14"/>
      <c r="EH434" s="13"/>
      <c r="EI434" s="13"/>
      <c r="EJ434" s="13"/>
      <c r="EK434" s="13"/>
      <c r="EL434" s="13"/>
      <c r="EM434" s="13"/>
      <c r="EN434" s="13"/>
      <c r="EO434" s="13"/>
    </row>
    <row r="435" spans="1:145" ht="16.5" customHeight="1">
      <c r="A435" s="14"/>
      <c r="B435" s="13"/>
      <c r="C435" s="13"/>
      <c r="D435" s="13"/>
      <c r="E435" s="13"/>
      <c r="F435" s="13"/>
      <c r="G435" s="13"/>
      <c r="H435" s="13"/>
      <c r="I435" s="27"/>
      <c r="J435" s="27"/>
      <c r="K435" s="27"/>
      <c r="L435" s="27"/>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90"/>
      <c r="AM435" s="13"/>
      <c r="AN435" s="27"/>
      <c r="AO435" s="27"/>
      <c r="AP435" s="27"/>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4"/>
      <c r="EF435" s="13"/>
      <c r="EG435" s="14"/>
      <c r="EH435" s="13"/>
      <c r="EI435" s="13"/>
      <c r="EJ435" s="13"/>
      <c r="EK435" s="13"/>
      <c r="EL435" s="13"/>
      <c r="EM435" s="13"/>
      <c r="EN435" s="13"/>
      <c r="EO435" s="13"/>
    </row>
    <row r="436" spans="1:145" ht="16.5" customHeight="1">
      <c r="A436" s="14"/>
      <c r="B436" s="13"/>
      <c r="C436" s="13"/>
      <c r="D436" s="13"/>
      <c r="E436" s="13"/>
      <c r="F436" s="13"/>
      <c r="G436" s="13"/>
      <c r="H436" s="13"/>
      <c r="I436" s="27"/>
      <c r="J436" s="27"/>
      <c r="K436" s="27"/>
      <c r="L436" s="27"/>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90"/>
      <c r="AM436" s="13"/>
      <c r="AN436" s="27"/>
      <c r="AO436" s="27"/>
      <c r="AP436" s="27"/>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4"/>
      <c r="EF436" s="13"/>
      <c r="EG436" s="14"/>
      <c r="EH436" s="13"/>
      <c r="EI436" s="13"/>
      <c r="EJ436" s="13"/>
      <c r="EK436" s="13"/>
      <c r="EL436" s="13"/>
      <c r="EM436" s="13"/>
      <c r="EN436" s="13"/>
      <c r="EO436" s="13"/>
    </row>
    <row r="437" spans="1:145" ht="16.5" customHeight="1">
      <c r="A437" s="14"/>
      <c r="B437" s="13"/>
      <c r="C437" s="13"/>
      <c r="D437" s="13"/>
      <c r="E437" s="13"/>
      <c r="F437" s="13"/>
      <c r="G437" s="13"/>
      <c r="H437" s="13"/>
      <c r="I437" s="27"/>
      <c r="J437" s="27"/>
      <c r="K437" s="27"/>
      <c r="L437" s="27"/>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90"/>
      <c r="AM437" s="13"/>
      <c r="AN437" s="27"/>
      <c r="AO437" s="27"/>
      <c r="AP437" s="27"/>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4"/>
      <c r="EF437" s="13"/>
      <c r="EG437" s="14"/>
      <c r="EH437" s="13"/>
      <c r="EI437" s="13"/>
      <c r="EJ437" s="13"/>
      <c r="EK437" s="13"/>
      <c r="EL437" s="13"/>
      <c r="EM437" s="13"/>
      <c r="EN437" s="13"/>
      <c r="EO437" s="13"/>
    </row>
    <row r="438" spans="1:145" ht="16.5" customHeight="1">
      <c r="A438" s="14"/>
      <c r="B438" s="13"/>
      <c r="C438" s="13"/>
      <c r="D438" s="13"/>
      <c r="E438" s="13"/>
      <c r="F438" s="13"/>
      <c r="G438" s="13"/>
      <c r="H438" s="13"/>
      <c r="I438" s="27"/>
      <c r="J438" s="27"/>
      <c r="K438" s="27"/>
      <c r="L438" s="27"/>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90"/>
      <c r="AM438" s="13"/>
      <c r="AN438" s="27"/>
      <c r="AO438" s="27"/>
      <c r="AP438" s="27"/>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4"/>
      <c r="EF438" s="13"/>
      <c r="EG438" s="14"/>
      <c r="EH438" s="13"/>
      <c r="EI438" s="13"/>
      <c r="EJ438" s="13"/>
      <c r="EK438" s="13"/>
      <c r="EL438" s="13"/>
      <c r="EM438" s="13"/>
      <c r="EN438" s="13"/>
      <c r="EO438" s="13"/>
    </row>
    <row r="439" spans="1:145" ht="16.5" customHeight="1">
      <c r="A439" s="14"/>
      <c r="B439" s="13"/>
      <c r="C439" s="13"/>
      <c r="D439" s="13"/>
      <c r="E439" s="13"/>
      <c r="F439" s="13"/>
      <c r="G439" s="13"/>
      <c r="H439" s="13"/>
      <c r="I439" s="27"/>
      <c r="J439" s="27"/>
      <c r="K439" s="27"/>
      <c r="L439" s="27"/>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90"/>
      <c r="AM439" s="13"/>
      <c r="AN439" s="27"/>
      <c r="AO439" s="27"/>
      <c r="AP439" s="27"/>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4"/>
      <c r="EF439" s="13"/>
      <c r="EG439" s="14"/>
      <c r="EH439" s="13"/>
      <c r="EI439" s="13"/>
      <c r="EJ439" s="13"/>
      <c r="EK439" s="13"/>
      <c r="EL439" s="13"/>
      <c r="EM439" s="13"/>
      <c r="EN439" s="13"/>
      <c r="EO439" s="13"/>
    </row>
    <row r="440" spans="1:145" ht="16.5" customHeight="1">
      <c r="A440" s="14"/>
      <c r="B440" s="13"/>
      <c r="C440" s="13"/>
      <c r="D440" s="13"/>
      <c r="E440" s="13"/>
      <c r="F440" s="13"/>
      <c r="G440" s="13"/>
      <c r="H440" s="13"/>
      <c r="I440" s="27"/>
      <c r="J440" s="27"/>
      <c r="K440" s="27"/>
      <c r="L440" s="27"/>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90"/>
      <c r="AM440" s="13"/>
      <c r="AN440" s="27"/>
      <c r="AO440" s="27"/>
      <c r="AP440" s="27"/>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4"/>
      <c r="EF440" s="13"/>
      <c r="EG440" s="14"/>
      <c r="EH440" s="13"/>
      <c r="EI440" s="13"/>
      <c r="EJ440" s="13"/>
      <c r="EK440" s="13"/>
      <c r="EL440" s="13"/>
      <c r="EM440" s="13"/>
      <c r="EN440" s="13"/>
      <c r="EO440" s="13"/>
    </row>
    <row r="441" spans="1:145" ht="16.5" customHeight="1">
      <c r="A441" s="14"/>
      <c r="B441" s="13"/>
      <c r="C441" s="13"/>
      <c r="D441" s="13"/>
      <c r="E441" s="13"/>
      <c r="F441" s="13"/>
      <c r="G441" s="13"/>
      <c r="H441" s="13"/>
      <c r="I441" s="27"/>
      <c r="J441" s="27"/>
      <c r="K441" s="27"/>
      <c r="L441" s="27"/>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90"/>
      <c r="AM441" s="13"/>
      <c r="AN441" s="27"/>
      <c r="AO441" s="27"/>
      <c r="AP441" s="27"/>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4"/>
      <c r="EF441" s="13"/>
      <c r="EG441" s="14"/>
      <c r="EH441" s="13"/>
      <c r="EI441" s="13"/>
      <c r="EJ441" s="13"/>
      <c r="EK441" s="13"/>
      <c r="EL441" s="13"/>
      <c r="EM441" s="13"/>
      <c r="EN441" s="13"/>
      <c r="EO441" s="13"/>
    </row>
    <row r="442" spans="1:145" ht="16.5" customHeight="1">
      <c r="A442" s="14"/>
      <c r="B442" s="13"/>
      <c r="C442" s="13"/>
      <c r="D442" s="13"/>
      <c r="E442" s="13"/>
      <c r="F442" s="13"/>
      <c r="G442" s="13"/>
      <c r="H442" s="13"/>
      <c r="I442" s="27"/>
      <c r="J442" s="27"/>
      <c r="K442" s="27"/>
      <c r="L442" s="27"/>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90"/>
      <c r="AM442" s="13"/>
      <c r="AN442" s="27"/>
      <c r="AO442" s="27"/>
      <c r="AP442" s="27"/>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4"/>
      <c r="EF442" s="13"/>
      <c r="EG442" s="14"/>
      <c r="EH442" s="13"/>
      <c r="EI442" s="13"/>
      <c r="EJ442" s="13"/>
      <c r="EK442" s="13"/>
      <c r="EL442" s="13"/>
      <c r="EM442" s="13"/>
      <c r="EN442" s="13"/>
      <c r="EO442" s="13"/>
    </row>
    <row r="443" spans="1:145" ht="16.5" customHeight="1">
      <c r="A443" s="14"/>
      <c r="B443" s="13"/>
      <c r="C443" s="13"/>
      <c r="D443" s="13"/>
      <c r="E443" s="13"/>
      <c r="F443" s="13"/>
      <c r="G443" s="13"/>
      <c r="H443" s="13"/>
      <c r="I443" s="27"/>
      <c r="J443" s="27"/>
      <c r="K443" s="27"/>
      <c r="L443" s="27"/>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90"/>
      <c r="AM443" s="13"/>
      <c r="AN443" s="27"/>
      <c r="AO443" s="27"/>
      <c r="AP443" s="27"/>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4"/>
      <c r="EF443" s="13"/>
      <c r="EG443" s="14"/>
      <c r="EH443" s="13"/>
      <c r="EI443" s="13"/>
      <c r="EJ443" s="13"/>
      <c r="EK443" s="13"/>
      <c r="EL443" s="13"/>
      <c r="EM443" s="13"/>
      <c r="EN443" s="13"/>
      <c r="EO443" s="13"/>
    </row>
    <row r="444" spans="1:145" ht="16.5" customHeight="1">
      <c r="A444" s="14"/>
      <c r="B444" s="13"/>
      <c r="C444" s="13"/>
      <c r="D444" s="13"/>
      <c r="E444" s="13"/>
      <c r="F444" s="13"/>
      <c r="G444" s="13"/>
      <c r="H444" s="13"/>
      <c r="I444" s="27"/>
      <c r="J444" s="27"/>
      <c r="K444" s="27"/>
      <c r="L444" s="27"/>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90"/>
      <c r="AM444" s="13"/>
      <c r="AN444" s="27"/>
      <c r="AO444" s="27"/>
      <c r="AP444" s="27"/>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4"/>
      <c r="EF444" s="13"/>
      <c r="EG444" s="14"/>
      <c r="EH444" s="13"/>
      <c r="EI444" s="13"/>
      <c r="EJ444" s="13"/>
      <c r="EK444" s="13"/>
      <c r="EL444" s="13"/>
      <c r="EM444" s="13"/>
      <c r="EN444" s="13"/>
      <c r="EO444" s="13"/>
    </row>
    <row r="445" spans="1:145" ht="16.5" customHeight="1">
      <c r="A445" s="14"/>
      <c r="B445" s="13"/>
      <c r="C445" s="13"/>
      <c r="D445" s="13"/>
      <c r="E445" s="13"/>
      <c r="F445" s="13"/>
      <c r="G445" s="13"/>
      <c r="H445" s="13"/>
      <c r="I445" s="27"/>
      <c r="J445" s="27"/>
      <c r="K445" s="27"/>
      <c r="L445" s="27"/>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90"/>
      <c r="AM445" s="13"/>
      <c r="AN445" s="27"/>
      <c r="AO445" s="27"/>
      <c r="AP445" s="27"/>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c r="CI445" s="13"/>
      <c r="CJ445" s="13"/>
      <c r="CK445" s="13"/>
      <c r="CL445" s="13"/>
      <c r="CM445" s="13"/>
      <c r="CN445" s="13"/>
      <c r="CO445" s="13"/>
      <c r="CP445" s="13"/>
      <c r="CQ445" s="13"/>
      <c r="CR445" s="13"/>
      <c r="CS445" s="13"/>
      <c r="CT445" s="13"/>
      <c r="CU445" s="13"/>
      <c r="CV445" s="13"/>
      <c r="CW445" s="13"/>
      <c r="CX445" s="13"/>
      <c r="CY445" s="13"/>
      <c r="CZ445" s="13"/>
      <c r="DA445" s="13"/>
      <c r="DB445" s="13"/>
      <c r="DC445" s="13"/>
      <c r="DD445" s="13"/>
      <c r="DE445" s="13"/>
      <c r="DF445" s="13"/>
      <c r="DG445" s="13"/>
      <c r="DH445" s="13"/>
      <c r="DI445" s="13"/>
      <c r="DJ445" s="13"/>
      <c r="DK445" s="13"/>
      <c r="DL445" s="13"/>
      <c r="DM445" s="13"/>
      <c r="DN445" s="13"/>
      <c r="DO445" s="13"/>
      <c r="DP445" s="13"/>
      <c r="DQ445" s="13"/>
      <c r="DR445" s="13"/>
      <c r="DS445" s="13"/>
      <c r="DT445" s="13"/>
      <c r="DU445" s="13"/>
      <c r="DV445" s="13"/>
      <c r="DW445" s="13"/>
      <c r="DX445" s="13"/>
      <c r="DY445" s="13"/>
      <c r="DZ445" s="13"/>
      <c r="EA445" s="13"/>
      <c r="EB445" s="13"/>
      <c r="EC445" s="13"/>
      <c r="ED445" s="13"/>
      <c r="EE445" s="14"/>
      <c r="EF445" s="13"/>
      <c r="EG445" s="14"/>
      <c r="EH445" s="13"/>
      <c r="EI445" s="13"/>
      <c r="EJ445" s="13"/>
      <c r="EK445" s="13"/>
      <c r="EL445" s="13"/>
      <c r="EM445" s="13"/>
      <c r="EN445" s="13"/>
      <c r="EO445" s="13"/>
    </row>
    <row r="446" spans="1:145" ht="16.5" customHeight="1">
      <c r="A446" s="14"/>
      <c r="B446" s="13"/>
      <c r="C446" s="13"/>
      <c r="D446" s="13"/>
      <c r="E446" s="13"/>
      <c r="F446" s="13"/>
      <c r="G446" s="13"/>
      <c r="H446" s="13"/>
      <c r="I446" s="27"/>
      <c r="J446" s="27"/>
      <c r="K446" s="27"/>
      <c r="L446" s="27"/>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90"/>
      <c r="AM446" s="13"/>
      <c r="AN446" s="27"/>
      <c r="AO446" s="27"/>
      <c r="AP446" s="27"/>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c r="CK446" s="13"/>
      <c r="CL446" s="13"/>
      <c r="CM446" s="13"/>
      <c r="CN446" s="13"/>
      <c r="CO446" s="13"/>
      <c r="CP446" s="13"/>
      <c r="CQ446" s="13"/>
      <c r="CR446" s="13"/>
      <c r="CS446" s="13"/>
      <c r="CT446" s="13"/>
      <c r="CU446" s="13"/>
      <c r="CV446" s="13"/>
      <c r="CW446" s="13"/>
      <c r="CX446" s="13"/>
      <c r="CY446" s="13"/>
      <c r="CZ446" s="13"/>
      <c r="DA446" s="13"/>
      <c r="DB446" s="13"/>
      <c r="DC446" s="13"/>
      <c r="DD446" s="13"/>
      <c r="DE446" s="13"/>
      <c r="DF446" s="13"/>
      <c r="DG446" s="13"/>
      <c r="DH446" s="13"/>
      <c r="DI446" s="13"/>
      <c r="DJ446" s="13"/>
      <c r="DK446" s="13"/>
      <c r="DL446" s="13"/>
      <c r="DM446" s="13"/>
      <c r="DN446" s="13"/>
      <c r="DO446" s="13"/>
      <c r="DP446" s="13"/>
      <c r="DQ446" s="13"/>
      <c r="DR446" s="13"/>
      <c r="DS446" s="13"/>
      <c r="DT446" s="13"/>
      <c r="DU446" s="13"/>
      <c r="DV446" s="13"/>
      <c r="DW446" s="13"/>
      <c r="DX446" s="13"/>
      <c r="DY446" s="13"/>
      <c r="DZ446" s="13"/>
      <c r="EA446" s="13"/>
      <c r="EB446" s="13"/>
      <c r="EC446" s="13"/>
      <c r="ED446" s="13"/>
      <c r="EE446" s="14"/>
      <c r="EF446" s="13"/>
      <c r="EG446" s="14"/>
      <c r="EH446" s="13"/>
      <c r="EI446" s="13"/>
      <c r="EJ446" s="13"/>
      <c r="EK446" s="13"/>
      <c r="EL446" s="13"/>
      <c r="EM446" s="13"/>
      <c r="EN446" s="13"/>
      <c r="EO446" s="13"/>
    </row>
    <row r="447" spans="1:145" ht="16.5" customHeight="1">
      <c r="A447" s="14"/>
      <c r="B447" s="13"/>
      <c r="C447" s="13"/>
      <c r="D447" s="13"/>
      <c r="E447" s="13"/>
      <c r="F447" s="13"/>
      <c r="G447" s="13"/>
      <c r="H447" s="13"/>
      <c r="I447" s="27"/>
      <c r="J447" s="27"/>
      <c r="K447" s="27"/>
      <c r="L447" s="27"/>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90"/>
      <c r="AM447" s="13"/>
      <c r="AN447" s="27"/>
      <c r="AO447" s="27"/>
      <c r="AP447" s="27"/>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c r="CK447" s="13"/>
      <c r="CL447" s="13"/>
      <c r="CM447" s="13"/>
      <c r="CN447" s="13"/>
      <c r="CO447" s="13"/>
      <c r="CP447" s="13"/>
      <c r="CQ447" s="13"/>
      <c r="CR447" s="13"/>
      <c r="CS447" s="13"/>
      <c r="CT447" s="13"/>
      <c r="CU447" s="13"/>
      <c r="CV447" s="13"/>
      <c r="CW447" s="13"/>
      <c r="CX447" s="13"/>
      <c r="CY447" s="13"/>
      <c r="CZ447" s="13"/>
      <c r="DA447" s="13"/>
      <c r="DB447" s="13"/>
      <c r="DC447" s="13"/>
      <c r="DD447" s="13"/>
      <c r="DE447" s="13"/>
      <c r="DF447" s="13"/>
      <c r="DG447" s="13"/>
      <c r="DH447" s="13"/>
      <c r="DI447" s="13"/>
      <c r="DJ447" s="13"/>
      <c r="DK447" s="13"/>
      <c r="DL447" s="13"/>
      <c r="DM447" s="13"/>
      <c r="DN447" s="13"/>
      <c r="DO447" s="13"/>
      <c r="DP447" s="13"/>
      <c r="DQ447" s="13"/>
      <c r="DR447" s="13"/>
      <c r="DS447" s="13"/>
      <c r="DT447" s="13"/>
      <c r="DU447" s="13"/>
      <c r="DV447" s="13"/>
      <c r="DW447" s="13"/>
      <c r="DX447" s="13"/>
      <c r="DY447" s="13"/>
      <c r="DZ447" s="13"/>
      <c r="EA447" s="13"/>
      <c r="EB447" s="13"/>
      <c r="EC447" s="13"/>
      <c r="ED447" s="13"/>
      <c r="EE447" s="14"/>
      <c r="EF447" s="13"/>
      <c r="EG447" s="14"/>
      <c r="EH447" s="13"/>
      <c r="EI447" s="13"/>
      <c r="EJ447" s="13"/>
      <c r="EK447" s="13"/>
      <c r="EL447" s="13"/>
      <c r="EM447" s="13"/>
      <c r="EN447" s="13"/>
      <c r="EO447" s="13"/>
    </row>
    <row r="448" spans="1:145" ht="16.5" customHeight="1">
      <c r="A448" s="14"/>
      <c r="B448" s="13"/>
      <c r="C448" s="13"/>
      <c r="D448" s="13"/>
      <c r="E448" s="13"/>
      <c r="F448" s="13"/>
      <c r="G448" s="13"/>
      <c r="H448" s="13"/>
      <c r="I448" s="27"/>
      <c r="J448" s="27"/>
      <c r="K448" s="27"/>
      <c r="L448" s="27"/>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90"/>
      <c r="AM448" s="13"/>
      <c r="AN448" s="27"/>
      <c r="AO448" s="27"/>
      <c r="AP448" s="27"/>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c r="CK448" s="13"/>
      <c r="CL448" s="13"/>
      <c r="CM448" s="13"/>
      <c r="CN448" s="13"/>
      <c r="CO448" s="13"/>
      <c r="CP448" s="13"/>
      <c r="CQ448" s="13"/>
      <c r="CR448" s="13"/>
      <c r="CS448" s="13"/>
      <c r="CT448" s="13"/>
      <c r="CU448" s="13"/>
      <c r="CV448" s="13"/>
      <c r="CW448" s="13"/>
      <c r="CX448" s="13"/>
      <c r="CY448" s="13"/>
      <c r="CZ448" s="13"/>
      <c r="DA448" s="13"/>
      <c r="DB448" s="13"/>
      <c r="DC448" s="13"/>
      <c r="DD448" s="13"/>
      <c r="DE448" s="13"/>
      <c r="DF448" s="13"/>
      <c r="DG448" s="13"/>
      <c r="DH448" s="13"/>
      <c r="DI448" s="13"/>
      <c r="DJ448" s="13"/>
      <c r="DK448" s="13"/>
      <c r="DL448" s="13"/>
      <c r="DM448" s="13"/>
      <c r="DN448" s="13"/>
      <c r="DO448" s="13"/>
      <c r="DP448" s="13"/>
      <c r="DQ448" s="13"/>
      <c r="DR448" s="13"/>
      <c r="DS448" s="13"/>
      <c r="DT448" s="13"/>
      <c r="DU448" s="13"/>
      <c r="DV448" s="13"/>
      <c r="DW448" s="13"/>
      <c r="DX448" s="13"/>
      <c r="DY448" s="13"/>
      <c r="DZ448" s="13"/>
      <c r="EA448" s="13"/>
      <c r="EB448" s="13"/>
      <c r="EC448" s="13"/>
      <c r="ED448" s="13"/>
      <c r="EE448" s="14"/>
      <c r="EF448" s="13"/>
      <c r="EG448" s="14"/>
      <c r="EH448" s="13"/>
      <c r="EI448" s="13"/>
      <c r="EJ448" s="13"/>
      <c r="EK448" s="13"/>
      <c r="EL448" s="13"/>
      <c r="EM448" s="13"/>
      <c r="EN448" s="13"/>
      <c r="EO448" s="13"/>
    </row>
    <row r="449" spans="1:145" ht="16.5" customHeight="1">
      <c r="A449" s="14"/>
      <c r="B449" s="13"/>
      <c r="C449" s="13"/>
      <c r="D449" s="13"/>
      <c r="E449" s="13"/>
      <c r="F449" s="13"/>
      <c r="G449" s="13"/>
      <c r="H449" s="13"/>
      <c r="I449" s="27"/>
      <c r="J449" s="27"/>
      <c r="K449" s="27"/>
      <c r="L449" s="27"/>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90"/>
      <c r="AM449" s="13"/>
      <c r="AN449" s="27"/>
      <c r="AO449" s="27"/>
      <c r="AP449" s="27"/>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c r="CM449" s="13"/>
      <c r="CN449" s="13"/>
      <c r="CO449" s="13"/>
      <c r="CP449" s="13"/>
      <c r="CQ449" s="13"/>
      <c r="CR449" s="13"/>
      <c r="CS449" s="13"/>
      <c r="CT449" s="13"/>
      <c r="CU449" s="13"/>
      <c r="CV449" s="13"/>
      <c r="CW449" s="13"/>
      <c r="CX449" s="13"/>
      <c r="CY449" s="13"/>
      <c r="CZ449" s="13"/>
      <c r="DA449" s="13"/>
      <c r="DB449" s="13"/>
      <c r="DC449" s="13"/>
      <c r="DD449" s="13"/>
      <c r="DE449" s="13"/>
      <c r="DF449" s="13"/>
      <c r="DG449" s="13"/>
      <c r="DH449" s="13"/>
      <c r="DI449" s="13"/>
      <c r="DJ449" s="13"/>
      <c r="DK449" s="13"/>
      <c r="DL449" s="13"/>
      <c r="DM449" s="13"/>
      <c r="DN449" s="13"/>
      <c r="DO449" s="13"/>
      <c r="DP449" s="13"/>
      <c r="DQ449" s="13"/>
      <c r="DR449" s="13"/>
      <c r="DS449" s="13"/>
      <c r="DT449" s="13"/>
      <c r="DU449" s="13"/>
      <c r="DV449" s="13"/>
      <c r="DW449" s="13"/>
      <c r="DX449" s="13"/>
      <c r="DY449" s="13"/>
      <c r="DZ449" s="13"/>
      <c r="EA449" s="13"/>
      <c r="EB449" s="13"/>
      <c r="EC449" s="13"/>
      <c r="ED449" s="13"/>
      <c r="EE449" s="14"/>
      <c r="EF449" s="13"/>
      <c r="EG449" s="14"/>
      <c r="EH449" s="13"/>
      <c r="EI449" s="13"/>
      <c r="EJ449" s="13"/>
      <c r="EK449" s="13"/>
      <c r="EL449" s="13"/>
      <c r="EM449" s="13"/>
      <c r="EN449" s="13"/>
      <c r="EO449" s="13"/>
    </row>
    <row r="450" spans="1:145" ht="16.5" customHeight="1">
      <c r="A450" s="14"/>
      <c r="B450" s="13"/>
      <c r="C450" s="13"/>
      <c r="D450" s="13"/>
      <c r="E450" s="13"/>
      <c r="F450" s="13"/>
      <c r="G450" s="13"/>
      <c r="H450" s="13"/>
      <c r="I450" s="27"/>
      <c r="J450" s="27"/>
      <c r="K450" s="27"/>
      <c r="L450" s="27"/>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90"/>
      <c r="AM450" s="13"/>
      <c r="AN450" s="27"/>
      <c r="AO450" s="27"/>
      <c r="AP450" s="27"/>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c r="DJ450" s="13"/>
      <c r="DK450" s="13"/>
      <c r="DL450" s="13"/>
      <c r="DM450" s="13"/>
      <c r="DN450" s="13"/>
      <c r="DO450" s="13"/>
      <c r="DP450" s="13"/>
      <c r="DQ450" s="13"/>
      <c r="DR450" s="13"/>
      <c r="DS450" s="13"/>
      <c r="DT450" s="13"/>
      <c r="DU450" s="13"/>
      <c r="DV450" s="13"/>
      <c r="DW450" s="13"/>
      <c r="DX450" s="13"/>
      <c r="DY450" s="13"/>
      <c r="DZ450" s="13"/>
      <c r="EA450" s="13"/>
      <c r="EB450" s="13"/>
      <c r="EC450" s="13"/>
      <c r="ED450" s="13"/>
      <c r="EE450" s="14"/>
      <c r="EF450" s="13"/>
      <c r="EG450" s="14"/>
      <c r="EH450" s="13"/>
      <c r="EI450" s="13"/>
      <c r="EJ450" s="13"/>
      <c r="EK450" s="13"/>
      <c r="EL450" s="13"/>
      <c r="EM450" s="13"/>
      <c r="EN450" s="13"/>
      <c r="EO450" s="13"/>
    </row>
    <row r="451" spans="1:145" ht="16.5" customHeight="1">
      <c r="A451" s="14"/>
      <c r="B451" s="13"/>
      <c r="C451" s="13"/>
      <c r="D451" s="13"/>
      <c r="E451" s="13"/>
      <c r="F451" s="13"/>
      <c r="G451" s="13"/>
      <c r="H451" s="13"/>
      <c r="I451" s="27"/>
      <c r="J451" s="27"/>
      <c r="K451" s="27"/>
      <c r="L451" s="27"/>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90"/>
      <c r="AM451" s="13"/>
      <c r="AN451" s="27"/>
      <c r="AO451" s="27"/>
      <c r="AP451" s="27"/>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c r="CK451" s="13"/>
      <c r="CL451" s="13"/>
      <c r="CM451" s="13"/>
      <c r="CN451" s="13"/>
      <c r="CO451" s="13"/>
      <c r="CP451" s="13"/>
      <c r="CQ451" s="13"/>
      <c r="CR451" s="13"/>
      <c r="CS451" s="13"/>
      <c r="CT451" s="13"/>
      <c r="CU451" s="13"/>
      <c r="CV451" s="13"/>
      <c r="CW451" s="13"/>
      <c r="CX451" s="13"/>
      <c r="CY451" s="13"/>
      <c r="CZ451" s="13"/>
      <c r="DA451" s="13"/>
      <c r="DB451" s="13"/>
      <c r="DC451" s="13"/>
      <c r="DD451" s="13"/>
      <c r="DE451" s="13"/>
      <c r="DF451" s="13"/>
      <c r="DG451" s="13"/>
      <c r="DH451" s="13"/>
      <c r="DI451" s="13"/>
      <c r="DJ451" s="13"/>
      <c r="DK451" s="13"/>
      <c r="DL451" s="13"/>
      <c r="DM451" s="13"/>
      <c r="DN451" s="13"/>
      <c r="DO451" s="13"/>
      <c r="DP451" s="13"/>
      <c r="DQ451" s="13"/>
      <c r="DR451" s="13"/>
      <c r="DS451" s="13"/>
      <c r="DT451" s="13"/>
      <c r="DU451" s="13"/>
      <c r="DV451" s="13"/>
      <c r="DW451" s="13"/>
      <c r="DX451" s="13"/>
      <c r="DY451" s="13"/>
      <c r="DZ451" s="13"/>
      <c r="EA451" s="13"/>
      <c r="EB451" s="13"/>
      <c r="EC451" s="13"/>
      <c r="ED451" s="13"/>
      <c r="EE451" s="14"/>
      <c r="EF451" s="13"/>
      <c r="EG451" s="14"/>
      <c r="EH451" s="13"/>
      <c r="EI451" s="13"/>
      <c r="EJ451" s="13"/>
      <c r="EK451" s="13"/>
      <c r="EL451" s="13"/>
      <c r="EM451" s="13"/>
      <c r="EN451" s="13"/>
      <c r="EO451" s="13"/>
    </row>
    <row r="452" spans="1:145" ht="16.5" customHeight="1">
      <c r="A452" s="14"/>
      <c r="B452" s="13"/>
      <c r="C452" s="13"/>
      <c r="D452" s="13"/>
      <c r="E452" s="13"/>
      <c r="F452" s="13"/>
      <c r="G452" s="13"/>
      <c r="H452" s="13"/>
      <c r="I452" s="27"/>
      <c r="J452" s="27"/>
      <c r="K452" s="27"/>
      <c r="L452" s="27"/>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90"/>
      <c r="AM452" s="13"/>
      <c r="AN452" s="27"/>
      <c r="AO452" s="27"/>
      <c r="AP452" s="27"/>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c r="CI452" s="13"/>
      <c r="CJ452" s="13"/>
      <c r="CK452" s="13"/>
      <c r="CL452" s="13"/>
      <c r="CM452" s="13"/>
      <c r="CN452" s="13"/>
      <c r="CO452" s="13"/>
      <c r="CP452" s="13"/>
      <c r="CQ452" s="13"/>
      <c r="CR452" s="13"/>
      <c r="CS452" s="13"/>
      <c r="CT452" s="13"/>
      <c r="CU452" s="13"/>
      <c r="CV452" s="13"/>
      <c r="CW452" s="13"/>
      <c r="CX452" s="13"/>
      <c r="CY452" s="13"/>
      <c r="CZ452" s="13"/>
      <c r="DA452" s="13"/>
      <c r="DB452" s="13"/>
      <c r="DC452" s="13"/>
      <c r="DD452" s="13"/>
      <c r="DE452" s="13"/>
      <c r="DF452" s="13"/>
      <c r="DG452" s="13"/>
      <c r="DH452" s="13"/>
      <c r="DI452" s="13"/>
      <c r="DJ452" s="13"/>
      <c r="DK452" s="13"/>
      <c r="DL452" s="13"/>
      <c r="DM452" s="13"/>
      <c r="DN452" s="13"/>
      <c r="DO452" s="13"/>
      <c r="DP452" s="13"/>
      <c r="DQ452" s="13"/>
      <c r="DR452" s="13"/>
      <c r="DS452" s="13"/>
      <c r="DT452" s="13"/>
      <c r="DU452" s="13"/>
      <c r="DV452" s="13"/>
      <c r="DW452" s="13"/>
      <c r="DX452" s="13"/>
      <c r="DY452" s="13"/>
      <c r="DZ452" s="13"/>
      <c r="EA452" s="13"/>
      <c r="EB452" s="13"/>
      <c r="EC452" s="13"/>
      <c r="ED452" s="13"/>
      <c r="EE452" s="14"/>
      <c r="EF452" s="13"/>
      <c r="EG452" s="14"/>
      <c r="EH452" s="13"/>
      <c r="EI452" s="13"/>
      <c r="EJ452" s="13"/>
      <c r="EK452" s="13"/>
      <c r="EL452" s="13"/>
      <c r="EM452" s="13"/>
      <c r="EN452" s="13"/>
      <c r="EO452" s="13"/>
    </row>
    <row r="453" spans="1:145" ht="16.5" customHeight="1">
      <c r="A453" s="14"/>
      <c r="B453" s="13"/>
      <c r="C453" s="13"/>
      <c r="D453" s="13"/>
      <c r="E453" s="13"/>
      <c r="F453" s="13"/>
      <c r="G453" s="13"/>
      <c r="H453" s="13"/>
      <c r="I453" s="27"/>
      <c r="J453" s="27"/>
      <c r="K453" s="27"/>
      <c r="L453" s="27"/>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90"/>
      <c r="AM453" s="13"/>
      <c r="AN453" s="27"/>
      <c r="AO453" s="27"/>
      <c r="AP453" s="27"/>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c r="CI453" s="13"/>
      <c r="CJ453" s="13"/>
      <c r="CK453" s="13"/>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c r="DO453" s="13"/>
      <c r="DP453" s="13"/>
      <c r="DQ453" s="13"/>
      <c r="DR453" s="13"/>
      <c r="DS453" s="13"/>
      <c r="DT453" s="13"/>
      <c r="DU453" s="13"/>
      <c r="DV453" s="13"/>
      <c r="DW453" s="13"/>
      <c r="DX453" s="13"/>
      <c r="DY453" s="13"/>
      <c r="DZ453" s="13"/>
      <c r="EA453" s="13"/>
      <c r="EB453" s="13"/>
      <c r="EC453" s="13"/>
      <c r="ED453" s="13"/>
      <c r="EE453" s="14"/>
      <c r="EF453" s="13"/>
      <c r="EG453" s="14"/>
      <c r="EH453" s="13"/>
      <c r="EI453" s="13"/>
      <c r="EJ453" s="13"/>
      <c r="EK453" s="13"/>
      <c r="EL453" s="13"/>
      <c r="EM453" s="13"/>
      <c r="EN453" s="13"/>
      <c r="EO453" s="13"/>
    </row>
    <row r="454" spans="1:145" ht="16.5" customHeight="1">
      <c r="A454" s="14"/>
      <c r="B454" s="13"/>
      <c r="C454" s="13"/>
      <c r="D454" s="13"/>
      <c r="E454" s="13"/>
      <c r="F454" s="13"/>
      <c r="G454" s="13"/>
      <c r="H454" s="13"/>
      <c r="I454" s="27"/>
      <c r="J454" s="27"/>
      <c r="K454" s="27"/>
      <c r="L454" s="27"/>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90"/>
      <c r="AM454" s="13"/>
      <c r="AN454" s="27"/>
      <c r="AO454" s="27"/>
      <c r="AP454" s="27"/>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4"/>
      <c r="EF454" s="13"/>
      <c r="EG454" s="14"/>
      <c r="EH454" s="13"/>
      <c r="EI454" s="13"/>
      <c r="EJ454" s="13"/>
      <c r="EK454" s="13"/>
      <c r="EL454" s="13"/>
      <c r="EM454" s="13"/>
      <c r="EN454" s="13"/>
      <c r="EO454" s="13"/>
    </row>
    <row r="455" spans="1:145" ht="16.5" customHeight="1">
      <c r="A455" s="14"/>
      <c r="B455" s="13"/>
      <c r="C455" s="13"/>
      <c r="D455" s="13"/>
      <c r="E455" s="13"/>
      <c r="F455" s="13"/>
      <c r="G455" s="13"/>
      <c r="H455" s="13"/>
      <c r="I455" s="27"/>
      <c r="J455" s="27"/>
      <c r="K455" s="27"/>
      <c r="L455" s="27"/>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90"/>
      <c r="AM455" s="13"/>
      <c r="AN455" s="27"/>
      <c r="AO455" s="27"/>
      <c r="AP455" s="27"/>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c r="CI455" s="13"/>
      <c r="CJ455" s="13"/>
      <c r="CK455" s="13"/>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4"/>
      <c r="EF455" s="13"/>
      <c r="EG455" s="14"/>
      <c r="EH455" s="13"/>
      <c r="EI455" s="13"/>
      <c r="EJ455" s="13"/>
      <c r="EK455" s="13"/>
      <c r="EL455" s="13"/>
      <c r="EM455" s="13"/>
      <c r="EN455" s="13"/>
      <c r="EO455" s="13"/>
    </row>
    <row r="456" spans="1:145" ht="16.5" customHeight="1">
      <c r="A456" s="14"/>
      <c r="B456" s="13"/>
      <c r="C456" s="13"/>
      <c r="D456" s="13"/>
      <c r="E456" s="13"/>
      <c r="F456" s="13"/>
      <c r="G456" s="13"/>
      <c r="H456" s="13"/>
      <c r="I456" s="27"/>
      <c r="J456" s="27"/>
      <c r="K456" s="27"/>
      <c r="L456" s="27"/>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90"/>
      <c r="AM456" s="13"/>
      <c r="AN456" s="27"/>
      <c r="AO456" s="27"/>
      <c r="AP456" s="27"/>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c r="CI456" s="13"/>
      <c r="CJ456" s="13"/>
      <c r="CK456" s="13"/>
      <c r="CL456" s="13"/>
      <c r="CM456" s="13"/>
      <c r="CN456" s="13"/>
      <c r="CO456" s="13"/>
      <c r="CP456" s="13"/>
      <c r="CQ456" s="13"/>
      <c r="CR456" s="13"/>
      <c r="CS456" s="13"/>
      <c r="CT456" s="13"/>
      <c r="CU456" s="13"/>
      <c r="CV456" s="13"/>
      <c r="CW456" s="13"/>
      <c r="CX456" s="13"/>
      <c r="CY456" s="13"/>
      <c r="CZ456" s="13"/>
      <c r="DA456" s="13"/>
      <c r="DB456" s="13"/>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4"/>
      <c r="EF456" s="13"/>
      <c r="EG456" s="14"/>
      <c r="EH456" s="13"/>
      <c r="EI456" s="13"/>
      <c r="EJ456" s="13"/>
      <c r="EK456" s="13"/>
      <c r="EL456" s="13"/>
      <c r="EM456" s="13"/>
      <c r="EN456" s="13"/>
      <c r="EO456" s="13"/>
    </row>
    <row r="457" spans="1:145" ht="16.5" customHeight="1">
      <c r="A457" s="14"/>
      <c r="B457" s="13"/>
      <c r="C457" s="13"/>
      <c r="D457" s="13"/>
      <c r="E457" s="13"/>
      <c r="F457" s="13"/>
      <c r="G457" s="13"/>
      <c r="H457" s="13"/>
      <c r="I457" s="27"/>
      <c r="J457" s="27"/>
      <c r="K457" s="27"/>
      <c r="L457" s="27"/>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90"/>
      <c r="AM457" s="13"/>
      <c r="AN457" s="27"/>
      <c r="AO457" s="27"/>
      <c r="AP457" s="27"/>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c r="CK457" s="13"/>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c r="DO457" s="13"/>
      <c r="DP457" s="13"/>
      <c r="DQ457" s="13"/>
      <c r="DR457" s="13"/>
      <c r="DS457" s="13"/>
      <c r="DT457" s="13"/>
      <c r="DU457" s="13"/>
      <c r="DV457" s="13"/>
      <c r="DW457" s="13"/>
      <c r="DX457" s="13"/>
      <c r="DY457" s="13"/>
      <c r="DZ457" s="13"/>
      <c r="EA457" s="13"/>
      <c r="EB457" s="13"/>
      <c r="EC457" s="13"/>
      <c r="ED457" s="13"/>
      <c r="EE457" s="14"/>
      <c r="EF457" s="13"/>
      <c r="EG457" s="14"/>
      <c r="EH457" s="13"/>
      <c r="EI457" s="13"/>
      <c r="EJ457" s="13"/>
      <c r="EK457" s="13"/>
      <c r="EL457" s="13"/>
      <c r="EM457" s="13"/>
      <c r="EN457" s="13"/>
      <c r="EO457" s="13"/>
    </row>
    <row r="458" spans="1:145" ht="16.5" customHeight="1">
      <c r="A458" s="14"/>
      <c r="B458" s="13"/>
      <c r="C458" s="13"/>
      <c r="D458" s="13"/>
      <c r="E458" s="13"/>
      <c r="F458" s="13"/>
      <c r="G458" s="13"/>
      <c r="H458" s="13"/>
      <c r="I458" s="27"/>
      <c r="J458" s="27"/>
      <c r="K458" s="27"/>
      <c r="L458" s="27"/>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90"/>
      <c r="AM458" s="13"/>
      <c r="AN458" s="27"/>
      <c r="AO458" s="27"/>
      <c r="AP458" s="27"/>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c r="CK458" s="13"/>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c r="DO458" s="13"/>
      <c r="DP458" s="13"/>
      <c r="DQ458" s="13"/>
      <c r="DR458" s="13"/>
      <c r="DS458" s="13"/>
      <c r="DT458" s="13"/>
      <c r="DU458" s="13"/>
      <c r="DV458" s="13"/>
      <c r="DW458" s="13"/>
      <c r="DX458" s="13"/>
      <c r="DY458" s="13"/>
      <c r="DZ458" s="13"/>
      <c r="EA458" s="13"/>
      <c r="EB458" s="13"/>
      <c r="EC458" s="13"/>
      <c r="ED458" s="13"/>
      <c r="EE458" s="14"/>
      <c r="EF458" s="13"/>
      <c r="EG458" s="14"/>
      <c r="EH458" s="13"/>
      <c r="EI458" s="13"/>
      <c r="EJ458" s="13"/>
      <c r="EK458" s="13"/>
      <c r="EL458" s="13"/>
      <c r="EM458" s="13"/>
      <c r="EN458" s="13"/>
      <c r="EO458" s="13"/>
    </row>
    <row r="459" spans="1:145" ht="16.5" customHeight="1">
      <c r="A459" s="14"/>
      <c r="B459" s="13"/>
      <c r="C459" s="13"/>
      <c r="D459" s="13"/>
      <c r="E459" s="13"/>
      <c r="F459" s="13"/>
      <c r="G459" s="13"/>
      <c r="H459" s="13"/>
      <c r="I459" s="27"/>
      <c r="J459" s="27"/>
      <c r="K459" s="27"/>
      <c r="L459" s="27"/>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90"/>
      <c r="AM459" s="13"/>
      <c r="AN459" s="27"/>
      <c r="AO459" s="27"/>
      <c r="AP459" s="27"/>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c r="CI459" s="13"/>
      <c r="CJ459" s="13"/>
      <c r="CK459" s="13"/>
      <c r="CL459" s="13"/>
      <c r="CM459" s="13"/>
      <c r="CN459" s="13"/>
      <c r="CO459" s="13"/>
      <c r="CP459" s="13"/>
      <c r="CQ459" s="13"/>
      <c r="CR459" s="13"/>
      <c r="CS459" s="13"/>
      <c r="CT459" s="13"/>
      <c r="CU459" s="13"/>
      <c r="CV459" s="13"/>
      <c r="CW459" s="13"/>
      <c r="CX459" s="13"/>
      <c r="CY459" s="13"/>
      <c r="CZ459" s="13"/>
      <c r="DA459" s="13"/>
      <c r="DB459" s="13"/>
      <c r="DC459" s="13"/>
      <c r="DD459" s="13"/>
      <c r="DE459" s="13"/>
      <c r="DF459" s="13"/>
      <c r="DG459" s="13"/>
      <c r="DH459" s="13"/>
      <c r="DI459" s="13"/>
      <c r="DJ459" s="13"/>
      <c r="DK459" s="13"/>
      <c r="DL459" s="13"/>
      <c r="DM459" s="13"/>
      <c r="DN459" s="13"/>
      <c r="DO459" s="13"/>
      <c r="DP459" s="13"/>
      <c r="DQ459" s="13"/>
      <c r="DR459" s="13"/>
      <c r="DS459" s="13"/>
      <c r="DT459" s="13"/>
      <c r="DU459" s="13"/>
      <c r="DV459" s="13"/>
      <c r="DW459" s="13"/>
      <c r="DX459" s="13"/>
      <c r="DY459" s="13"/>
      <c r="DZ459" s="13"/>
      <c r="EA459" s="13"/>
      <c r="EB459" s="13"/>
      <c r="EC459" s="13"/>
      <c r="ED459" s="13"/>
      <c r="EE459" s="14"/>
      <c r="EF459" s="13"/>
      <c r="EG459" s="14"/>
      <c r="EH459" s="13"/>
      <c r="EI459" s="13"/>
      <c r="EJ459" s="13"/>
      <c r="EK459" s="13"/>
      <c r="EL459" s="13"/>
      <c r="EM459" s="13"/>
      <c r="EN459" s="13"/>
      <c r="EO459" s="13"/>
    </row>
    <row r="460" spans="1:145" ht="16.5" customHeight="1">
      <c r="A460" s="14"/>
      <c r="B460" s="13"/>
      <c r="C460" s="13"/>
      <c r="D460" s="13"/>
      <c r="E460" s="13"/>
      <c r="F460" s="13"/>
      <c r="G460" s="13"/>
      <c r="H460" s="13"/>
      <c r="I460" s="27"/>
      <c r="J460" s="27"/>
      <c r="K460" s="27"/>
      <c r="L460" s="27"/>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90"/>
      <c r="AM460" s="13"/>
      <c r="AN460" s="27"/>
      <c r="AO460" s="27"/>
      <c r="AP460" s="27"/>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c r="CK460" s="13"/>
      <c r="CL460" s="13"/>
      <c r="CM460" s="13"/>
      <c r="CN460" s="13"/>
      <c r="CO460" s="13"/>
      <c r="CP460" s="13"/>
      <c r="CQ460" s="13"/>
      <c r="CR460" s="13"/>
      <c r="CS460" s="13"/>
      <c r="CT460" s="13"/>
      <c r="CU460" s="13"/>
      <c r="CV460" s="13"/>
      <c r="CW460" s="13"/>
      <c r="CX460" s="13"/>
      <c r="CY460" s="13"/>
      <c r="CZ460" s="13"/>
      <c r="DA460" s="13"/>
      <c r="DB460" s="13"/>
      <c r="DC460" s="13"/>
      <c r="DD460" s="13"/>
      <c r="DE460" s="13"/>
      <c r="DF460" s="13"/>
      <c r="DG460" s="13"/>
      <c r="DH460" s="13"/>
      <c r="DI460" s="13"/>
      <c r="DJ460" s="13"/>
      <c r="DK460" s="13"/>
      <c r="DL460" s="13"/>
      <c r="DM460" s="13"/>
      <c r="DN460" s="13"/>
      <c r="DO460" s="13"/>
      <c r="DP460" s="13"/>
      <c r="DQ460" s="13"/>
      <c r="DR460" s="13"/>
      <c r="DS460" s="13"/>
      <c r="DT460" s="13"/>
      <c r="DU460" s="13"/>
      <c r="DV460" s="13"/>
      <c r="DW460" s="13"/>
      <c r="DX460" s="13"/>
      <c r="DY460" s="13"/>
      <c r="DZ460" s="13"/>
      <c r="EA460" s="13"/>
      <c r="EB460" s="13"/>
      <c r="EC460" s="13"/>
      <c r="ED460" s="13"/>
      <c r="EE460" s="14"/>
      <c r="EF460" s="13"/>
      <c r="EG460" s="14"/>
      <c r="EH460" s="13"/>
      <c r="EI460" s="13"/>
      <c r="EJ460" s="13"/>
      <c r="EK460" s="13"/>
      <c r="EL460" s="13"/>
      <c r="EM460" s="13"/>
      <c r="EN460" s="13"/>
      <c r="EO460" s="13"/>
    </row>
    <row r="461" spans="1:145" ht="16.5" customHeight="1">
      <c r="A461" s="14"/>
      <c r="B461" s="13"/>
      <c r="C461" s="13"/>
      <c r="D461" s="13"/>
      <c r="E461" s="13"/>
      <c r="F461" s="13"/>
      <c r="G461" s="13"/>
      <c r="H461" s="13"/>
      <c r="I461" s="27"/>
      <c r="J461" s="27"/>
      <c r="K461" s="27"/>
      <c r="L461" s="27"/>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90"/>
      <c r="AM461" s="13"/>
      <c r="AN461" s="27"/>
      <c r="AO461" s="27"/>
      <c r="AP461" s="27"/>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c r="CI461" s="13"/>
      <c r="CJ461" s="13"/>
      <c r="CK461" s="13"/>
      <c r="CL461" s="13"/>
      <c r="CM461" s="13"/>
      <c r="CN461" s="13"/>
      <c r="CO461" s="13"/>
      <c r="CP461" s="13"/>
      <c r="CQ461" s="13"/>
      <c r="CR461" s="13"/>
      <c r="CS461" s="13"/>
      <c r="CT461" s="13"/>
      <c r="CU461" s="13"/>
      <c r="CV461" s="13"/>
      <c r="CW461" s="13"/>
      <c r="CX461" s="13"/>
      <c r="CY461" s="13"/>
      <c r="CZ461" s="13"/>
      <c r="DA461" s="13"/>
      <c r="DB461" s="13"/>
      <c r="DC461" s="13"/>
      <c r="DD461" s="13"/>
      <c r="DE461" s="13"/>
      <c r="DF461" s="13"/>
      <c r="DG461" s="13"/>
      <c r="DH461" s="13"/>
      <c r="DI461" s="13"/>
      <c r="DJ461" s="13"/>
      <c r="DK461" s="13"/>
      <c r="DL461" s="13"/>
      <c r="DM461" s="13"/>
      <c r="DN461" s="13"/>
      <c r="DO461" s="13"/>
      <c r="DP461" s="13"/>
      <c r="DQ461" s="13"/>
      <c r="DR461" s="13"/>
      <c r="DS461" s="13"/>
      <c r="DT461" s="13"/>
      <c r="DU461" s="13"/>
      <c r="DV461" s="13"/>
      <c r="DW461" s="13"/>
      <c r="DX461" s="13"/>
      <c r="DY461" s="13"/>
      <c r="DZ461" s="13"/>
      <c r="EA461" s="13"/>
      <c r="EB461" s="13"/>
      <c r="EC461" s="13"/>
      <c r="ED461" s="13"/>
      <c r="EE461" s="14"/>
      <c r="EF461" s="13"/>
      <c r="EG461" s="14"/>
      <c r="EH461" s="13"/>
      <c r="EI461" s="13"/>
      <c r="EJ461" s="13"/>
      <c r="EK461" s="13"/>
      <c r="EL461" s="13"/>
      <c r="EM461" s="13"/>
      <c r="EN461" s="13"/>
      <c r="EO461" s="13"/>
    </row>
    <row r="462" spans="1:145" ht="16.5" customHeight="1">
      <c r="A462" s="14"/>
      <c r="B462" s="13"/>
      <c r="C462" s="13"/>
      <c r="D462" s="13"/>
      <c r="E462" s="13"/>
      <c r="F462" s="13"/>
      <c r="G462" s="13"/>
      <c r="H462" s="13"/>
      <c r="I462" s="27"/>
      <c r="J462" s="27"/>
      <c r="K462" s="27"/>
      <c r="L462" s="27"/>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90"/>
      <c r="AM462" s="13"/>
      <c r="AN462" s="27"/>
      <c r="AO462" s="27"/>
      <c r="AP462" s="27"/>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4"/>
      <c r="EF462" s="13"/>
      <c r="EG462" s="14"/>
      <c r="EH462" s="13"/>
      <c r="EI462" s="13"/>
      <c r="EJ462" s="13"/>
      <c r="EK462" s="13"/>
      <c r="EL462" s="13"/>
      <c r="EM462" s="13"/>
      <c r="EN462" s="13"/>
      <c r="EO462" s="13"/>
    </row>
    <row r="463" spans="1:145" ht="16.5" customHeight="1">
      <c r="A463" s="14"/>
      <c r="B463" s="13"/>
      <c r="C463" s="13"/>
      <c r="D463" s="13"/>
      <c r="E463" s="13"/>
      <c r="F463" s="13"/>
      <c r="G463" s="13"/>
      <c r="H463" s="13"/>
      <c r="I463" s="27"/>
      <c r="J463" s="27"/>
      <c r="K463" s="27"/>
      <c r="L463" s="27"/>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90"/>
      <c r="AM463" s="13"/>
      <c r="AN463" s="27"/>
      <c r="AO463" s="27"/>
      <c r="AP463" s="27"/>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4"/>
      <c r="EF463" s="13"/>
      <c r="EG463" s="14"/>
      <c r="EH463" s="13"/>
      <c r="EI463" s="13"/>
      <c r="EJ463" s="13"/>
      <c r="EK463" s="13"/>
      <c r="EL463" s="13"/>
      <c r="EM463" s="13"/>
      <c r="EN463" s="13"/>
      <c r="EO463" s="13"/>
    </row>
    <row r="464" spans="1:145" ht="16.5" customHeight="1">
      <c r="A464" s="14"/>
      <c r="B464" s="13"/>
      <c r="C464" s="13"/>
      <c r="D464" s="13"/>
      <c r="E464" s="13"/>
      <c r="F464" s="13"/>
      <c r="G464" s="13"/>
      <c r="H464" s="13"/>
      <c r="I464" s="27"/>
      <c r="J464" s="27"/>
      <c r="K464" s="27"/>
      <c r="L464" s="27"/>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90"/>
      <c r="AM464" s="13"/>
      <c r="AN464" s="27"/>
      <c r="AO464" s="27"/>
      <c r="AP464" s="27"/>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c r="CI464" s="13"/>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c r="DO464" s="13"/>
      <c r="DP464" s="13"/>
      <c r="DQ464" s="13"/>
      <c r="DR464" s="13"/>
      <c r="DS464" s="13"/>
      <c r="DT464" s="13"/>
      <c r="DU464" s="13"/>
      <c r="DV464" s="13"/>
      <c r="DW464" s="13"/>
      <c r="DX464" s="13"/>
      <c r="DY464" s="13"/>
      <c r="DZ464" s="13"/>
      <c r="EA464" s="13"/>
      <c r="EB464" s="13"/>
      <c r="EC464" s="13"/>
      <c r="ED464" s="13"/>
      <c r="EE464" s="14"/>
      <c r="EF464" s="13"/>
      <c r="EG464" s="14"/>
      <c r="EH464" s="13"/>
      <c r="EI464" s="13"/>
      <c r="EJ464" s="13"/>
      <c r="EK464" s="13"/>
      <c r="EL464" s="13"/>
      <c r="EM464" s="13"/>
      <c r="EN464" s="13"/>
      <c r="EO464" s="13"/>
    </row>
    <row r="465" spans="1:145" ht="16.5" customHeight="1">
      <c r="A465" s="14"/>
      <c r="B465" s="13"/>
      <c r="C465" s="13"/>
      <c r="D465" s="13"/>
      <c r="E465" s="13"/>
      <c r="F465" s="13"/>
      <c r="G465" s="13"/>
      <c r="H465" s="13"/>
      <c r="I465" s="27"/>
      <c r="J465" s="27"/>
      <c r="K465" s="27"/>
      <c r="L465" s="27"/>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90"/>
      <c r="AM465" s="13"/>
      <c r="AN465" s="27"/>
      <c r="AO465" s="27"/>
      <c r="AP465" s="27"/>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c r="CI465" s="13"/>
      <c r="CJ465" s="13"/>
      <c r="CK465" s="13"/>
      <c r="CL465" s="13"/>
      <c r="CM465" s="13"/>
      <c r="CN465" s="13"/>
      <c r="CO465" s="13"/>
      <c r="CP465" s="13"/>
      <c r="CQ465" s="13"/>
      <c r="CR465" s="13"/>
      <c r="CS465" s="13"/>
      <c r="CT465" s="13"/>
      <c r="CU465" s="13"/>
      <c r="CV465" s="13"/>
      <c r="CW465" s="13"/>
      <c r="CX465" s="13"/>
      <c r="CY465" s="13"/>
      <c r="CZ465" s="13"/>
      <c r="DA465" s="13"/>
      <c r="DB465" s="13"/>
      <c r="DC465" s="13"/>
      <c r="DD465" s="13"/>
      <c r="DE465" s="13"/>
      <c r="DF465" s="13"/>
      <c r="DG465" s="13"/>
      <c r="DH465" s="13"/>
      <c r="DI465" s="13"/>
      <c r="DJ465" s="13"/>
      <c r="DK465" s="13"/>
      <c r="DL465" s="13"/>
      <c r="DM465" s="13"/>
      <c r="DN465" s="13"/>
      <c r="DO465" s="13"/>
      <c r="DP465" s="13"/>
      <c r="DQ465" s="13"/>
      <c r="DR465" s="13"/>
      <c r="DS465" s="13"/>
      <c r="DT465" s="13"/>
      <c r="DU465" s="13"/>
      <c r="DV465" s="13"/>
      <c r="DW465" s="13"/>
      <c r="DX465" s="13"/>
      <c r="DY465" s="13"/>
      <c r="DZ465" s="13"/>
      <c r="EA465" s="13"/>
      <c r="EB465" s="13"/>
      <c r="EC465" s="13"/>
      <c r="ED465" s="13"/>
      <c r="EE465" s="14"/>
      <c r="EF465" s="13"/>
      <c r="EG465" s="14"/>
      <c r="EH465" s="13"/>
      <c r="EI465" s="13"/>
      <c r="EJ465" s="13"/>
      <c r="EK465" s="13"/>
      <c r="EL465" s="13"/>
      <c r="EM465" s="13"/>
      <c r="EN465" s="13"/>
      <c r="EO465" s="13"/>
    </row>
    <row r="466" spans="1:145" ht="16.5" customHeight="1">
      <c r="A466" s="14"/>
      <c r="B466" s="13"/>
      <c r="C466" s="13"/>
      <c r="D466" s="13"/>
      <c r="E466" s="13"/>
      <c r="F466" s="13"/>
      <c r="G466" s="13"/>
      <c r="H466" s="13"/>
      <c r="I466" s="27"/>
      <c r="J466" s="27"/>
      <c r="K466" s="27"/>
      <c r="L466" s="27"/>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90"/>
      <c r="AM466" s="13"/>
      <c r="AN466" s="27"/>
      <c r="AO466" s="27"/>
      <c r="AP466" s="27"/>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c r="CK466" s="13"/>
      <c r="CL466" s="13"/>
      <c r="CM466" s="13"/>
      <c r="CN466" s="13"/>
      <c r="CO466" s="13"/>
      <c r="CP466" s="13"/>
      <c r="CQ466" s="13"/>
      <c r="CR466" s="13"/>
      <c r="CS466" s="13"/>
      <c r="CT466" s="13"/>
      <c r="CU466" s="13"/>
      <c r="CV466" s="13"/>
      <c r="CW466" s="13"/>
      <c r="CX466" s="13"/>
      <c r="CY466" s="13"/>
      <c r="CZ466" s="13"/>
      <c r="DA466" s="13"/>
      <c r="DB466" s="13"/>
      <c r="DC466" s="13"/>
      <c r="DD466" s="13"/>
      <c r="DE466" s="13"/>
      <c r="DF466" s="13"/>
      <c r="DG466" s="13"/>
      <c r="DH466" s="13"/>
      <c r="DI466" s="13"/>
      <c r="DJ466" s="13"/>
      <c r="DK466" s="13"/>
      <c r="DL466" s="13"/>
      <c r="DM466" s="13"/>
      <c r="DN466" s="13"/>
      <c r="DO466" s="13"/>
      <c r="DP466" s="13"/>
      <c r="DQ466" s="13"/>
      <c r="DR466" s="13"/>
      <c r="DS466" s="13"/>
      <c r="DT466" s="13"/>
      <c r="DU466" s="13"/>
      <c r="DV466" s="13"/>
      <c r="DW466" s="13"/>
      <c r="DX466" s="13"/>
      <c r="DY466" s="13"/>
      <c r="DZ466" s="13"/>
      <c r="EA466" s="13"/>
      <c r="EB466" s="13"/>
      <c r="EC466" s="13"/>
      <c r="ED466" s="13"/>
      <c r="EE466" s="14"/>
      <c r="EF466" s="13"/>
      <c r="EG466" s="14"/>
      <c r="EH466" s="13"/>
      <c r="EI466" s="13"/>
      <c r="EJ466" s="13"/>
      <c r="EK466" s="13"/>
      <c r="EL466" s="13"/>
      <c r="EM466" s="13"/>
      <c r="EN466" s="13"/>
      <c r="EO466" s="13"/>
    </row>
    <row r="467" spans="1:145" ht="16.5" customHeight="1">
      <c r="A467" s="14"/>
      <c r="B467" s="13"/>
      <c r="C467" s="13"/>
      <c r="D467" s="13"/>
      <c r="E467" s="13"/>
      <c r="F467" s="13"/>
      <c r="G467" s="13"/>
      <c r="H467" s="13"/>
      <c r="I467" s="27"/>
      <c r="J467" s="27"/>
      <c r="K467" s="27"/>
      <c r="L467" s="27"/>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90"/>
      <c r="AM467" s="13"/>
      <c r="AN467" s="27"/>
      <c r="AO467" s="27"/>
      <c r="AP467" s="27"/>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c r="CM467" s="13"/>
      <c r="CN467" s="13"/>
      <c r="CO467" s="13"/>
      <c r="CP467" s="13"/>
      <c r="CQ467" s="13"/>
      <c r="CR467" s="13"/>
      <c r="CS467" s="13"/>
      <c r="CT467" s="13"/>
      <c r="CU467" s="13"/>
      <c r="CV467" s="13"/>
      <c r="CW467" s="13"/>
      <c r="CX467" s="13"/>
      <c r="CY467" s="13"/>
      <c r="CZ467" s="13"/>
      <c r="DA467" s="13"/>
      <c r="DB467" s="13"/>
      <c r="DC467" s="13"/>
      <c r="DD467" s="13"/>
      <c r="DE467" s="13"/>
      <c r="DF467" s="13"/>
      <c r="DG467" s="13"/>
      <c r="DH467" s="13"/>
      <c r="DI467" s="13"/>
      <c r="DJ467" s="13"/>
      <c r="DK467" s="13"/>
      <c r="DL467" s="13"/>
      <c r="DM467" s="13"/>
      <c r="DN467" s="13"/>
      <c r="DO467" s="13"/>
      <c r="DP467" s="13"/>
      <c r="DQ467" s="13"/>
      <c r="DR467" s="13"/>
      <c r="DS467" s="13"/>
      <c r="DT467" s="13"/>
      <c r="DU467" s="13"/>
      <c r="DV467" s="13"/>
      <c r="DW467" s="13"/>
      <c r="DX467" s="13"/>
      <c r="DY467" s="13"/>
      <c r="DZ467" s="13"/>
      <c r="EA467" s="13"/>
      <c r="EB467" s="13"/>
      <c r="EC467" s="13"/>
      <c r="ED467" s="13"/>
      <c r="EE467" s="14"/>
      <c r="EF467" s="13"/>
      <c r="EG467" s="14"/>
      <c r="EH467" s="13"/>
      <c r="EI467" s="13"/>
      <c r="EJ467" s="13"/>
      <c r="EK467" s="13"/>
      <c r="EL467" s="13"/>
      <c r="EM467" s="13"/>
      <c r="EN467" s="13"/>
      <c r="EO467" s="13"/>
    </row>
    <row r="468" spans="1:145" ht="16.5" customHeight="1">
      <c r="A468" s="14"/>
      <c r="B468" s="13"/>
      <c r="C468" s="13"/>
      <c r="D468" s="13"/>
      <c r="E468" s="13"/>
      <c r="F468" s="13"/>
      <c r="G468" s="13"/>
      <c r="H468" s="13"/>
      <c r="I468" s="27"/>
      <c r="J468" s="27"/>
      <c r="K468" s="27"/>
      <c r="L468" s="27"/>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90"/>
      <c r="AM468" s="13"/>
      <c r="AN468" s="27"/>
      <c r="AO468" s="27"/>
      <c r="AP468" s="27"/>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c r="DO468" s="13"/>
      <c r="DP468" s="13"/>
      <c r="DQ468" s="13"/>
      <c r="DR468" s="13"/>
      <c r="DS468" s="13"/>
      <c r="DT468" s="13"/>
      <c r="DU468" s="13"/>
      <c r="DV468" s="13"/>
      <c r="DW468" s="13"/>
      <c r="DX468" s="13"/>
      <c r="DY468" s="13"/>
      <c r="DZ468" s="13"/>
      <c r="EA468" s="13"/>
      <c r="EB468" s="13"/>
      <c r="EC468" s="13"/>
      <c r="ED468" s="13"/>
      <c r="EE468" s="14"/>
      <c r="EF468" s="13"/>
      <c r="EG468" s="14"/>
      <c r="EH468" s="13"/>
      <c r="EI468" s="13"/>
      <c r="EJ468" s="13"/>
      <c r="EK468" s="13"/>
      <c r="EL468" s="13"/>
      <c r="EM468" s="13"/>
      <c r="EN468" s="13"/>
      <c r="EO468" s="13"/>
    </row>
    <row r="469" spans="1:145" ht="16.5" customHeight="1">
      <c r="A469" s="14"/>
      <c r="B469" s="13"/>
      <c r="C469" s="13"/>
      <c r="D469" s="13"/>
      <c r="E469" s="13"/>
      <c r="F469" s="13"/>
      <c r="G469" s="13"/>
      <c r="H469" s="13"/>
      <c r="I469" s="27"/>
      <c r="J469" s="27"/>
      <c r="K469" s="27"/>
      <c r="L469" s="27"/>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90"/>
      <c r="AM469" s="13"/>
      <c r="AN469" s="27"/>
      <c r="AO469" s="27"/>
      <c r="AP469" s="27"/>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4"/>
      <c r="EF469" s="13"/>
      <c r="EG469" s="14"/>
      <c r="EH469" s="13"/>
      <c r="EI469" s="13"/>
      <c r="EJ469" s="13"/>
      <c r="EK469" s="13"/>
      <c r="EL469" s="13"/>
      <c r="EM469" s="13"/>
      <c r="EN469" s="13"/>
      <c r="EO469" s="13"/>
    </row>
    <row r="470" spans="1:145" ht="16.5" customHeight="1">
      <c r="A470" s="14"/>
      <c r="B470" s="13"/>
      <c r="C470" s="13"/>
      <c r="D470" s="13"/>
      <c r="E470" s="13"/>
      <c r="F470" s="13"/>
      <c r="G470" s="13"/>
      <c r="H470" s="13"/>
      <c r="I470" s="27"/>
      <c r="J470" s="27"/>
      <c r="K470" s="27"/>
      <c r="L470" s="27"/>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90"/>
      <c r="AM470" s="13"/>
      <c r="AN470" s="27"/>
      <c r="AO470" s="27"/>
      <c r="AP470" s="27"/>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4"/>
      <c r="EF470" s="13"/>
      <c r="EG470" s="14"/>
      <c r="EH470" s="13"/>
      <c r="EI470" s="13"/>
      <c r="EJ470" s="13"/>
      <c r="EK470" s="13"/>
      <c r="EL470" s="13"/>
      <c r="EM470" s="13"/>
      <c r="EN470" s="13"/>
      <c r="EO470" s="13"/>
    </row>
    <row r="471" spans="1:145" ht="16.5" customHeight="1">
      <c r="A471" s="14"/>
      <c r="B471" s="13"/>
      <c r="C471" s="13"/>
      <c r="D471" s="13"/>
      <c r="E471" s="13"/>
      <c r="F471" s="13"/>
      <c r="G471" s="13"/>
      <c r="H471" s="13"/>
      <c r="I471" s="27"/>
      <c r="J471" s="27"/>
      <c r="K471" s="27"/>
      <c r="L471" s="27"/>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90"/>
      <c r="AM471" s="13"/>
      <c r="AN471" s="27"/>
      <c r="AO471" s="27"/>
      <c r="AP471" s="27"/>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c r="CI471" s="13"/>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c r="DO471" s="13"/>
      <c r="DP471" s="13"/>
      <c r="DQ471" s="13"/>
      <c r="DR471" s="13"/>
      <c r="DS471" s="13"/>
      <c r="DT471" s="13"/>
      <c r="DU471" s="13"/>
      <c r="DV471" s="13"/>
      <c r="DW471" s="13"/>
      <c r="DX471" s="13"/>
      <c r="DY471" s="13"/>
      <c r="DZ471" s="13"/>
      <c r="EA471" s="13"/>
      <c r="EB471" s="13"/>
      <c r="EC471" s="13"/>
      <c r="ED471" s="13"/>
      <c r="EE471" s="14"/>
      <c r="EF471" s="13"/>
      <c r="EG471" s="14"/>
      <c r="EH471" s="13"/>
      <c r="EI471" s="13"/>
      <c r="EJ471" s="13"/>
      <c r="EK471" s="13"/>
      <c r="EL471" s="13"/>
      <c r="EM471" s="13"/>
      <c r="EN471" s="13"/>
      <c r="EO471" s="13"/>
    </row>
    <row r="472" spans="1:145" ht="16.5" customHeight="1">
      <c r="A472" s="14"/>
      <c r="B472" s="13"/>
      <c r="C472" s="13"/>
      <c r="D472" s="13"/>
      <c r="E472" s="13"/>
      <c r="F472" s="13"/>
      <c r="G472" s="13"/>
      <c r="H472" s="13"/>
      <c r="I472" s="27"/>
      <c r="J472" s="27"/>
      <c r="K472" s="27"/>
      <c r="L472" s="27"/>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90"/>
      <c r="AM472" s="13"/>
      <c r="AN472" s="27"/>
      <c r="AO472" s="27"/>
      <c r="AP472" s="27"/>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c r="CI472" s="13"/>
      <c r="CJ472" s="13"/>
      <c r="CK472" s="13"/>
      <c r="CL472" s="13"/>
      <c r="CM472" s="13"/>
      <c r="CN472" s="13"/>
      <c r="CO472" s="13"/>
      <c r="CP472" s="13"/>
      <c r="CQ472" s="13"/>
      <c r="CR472" s="13"/>
      <c r="CS472" s="13"/>
      <c r="CT472" s="13"/>
      <c r="CU472" s="13"/>
      <c r="CV472" s="13"/>
      <c r="CW472" s="13"/>
      <c r="CX472" s="13"/>
      <c r="CY472" s="13"/>
      <c r="CZ472" s="13"/>
      <c r="DA472" s="13"/>
      <c r="DB472" s="13"/>
      <c r="DC472" s="13"/>
      <c r="DD472" s="13"/>
      <c r="DE472" s="13"/>
      <c r="DF472" s="13"/>
      <c r="DG472" s="13"/>
      <c r="DH472" s="13"/>
      <c r="DI472" s="13"/>
      <c r="DJ472" s="13"/>
      <c r="DK472" s="13"/>
      <c r="DL472" s="13"/>
      <c r="DM472" s="13"/>
      <c r="DN472" s="13"/>
      <c r="DO472" s="13"/>
      <c r="DP472" s="13"/>
      <c r="DQ472" s="13"/>
      <c r="DR472" s="13"/>
      <c r="DS472" s="13"/>
      <c r="DT472" s="13"/>
      <c r="DU472" s="13"/>
      <c r="DV472" s="13"/>
      <c r="DW472" s="13"/>
      <c r="DX472" s="13"/>
      <c r="DY472" s="13"/>
      <c r="DZ472" s="13"/>
      <c r="EA472" s="13"/>
      <c r="EB472" s="13"/>
      <c r="EC472" s="13"/>
      <c r="ED472" s="13"/>
      <c r="EE472" s="14"/>
      <c r="EF472" s="13"/>
      <c r="EG472" s="14"/>
      <c r="EH472" s="13"/>
      <c r="EI472" s="13"/>
      <c r="EJ472" s="13"/>
      <c r="EK472" s="13"/>
      <c r="EL472" s="13"/>
      <c r="EM472" s="13"/>
      <c r="EN472" s="13"/>
      <c r="EO472" s="13"/>
    </row>
    <row r="473" spans="1:145" ht="16.5" customHeight="1">
      <c r="A473" s="14"/>
      <c r="B473" s="13"/>
      <c r="C473" s="13"/>
      <c r="D473" s="13"/>
      <c r="E473" s="13"/>
      <c r="F473" s="13"/>
      <c r="G473" s="13"/>
      <c r="H473" s="13"/>
      <c r="I473" s="27"/>
      <c r="J473" s="27"/>
      <c r="K473" s="27"/>
      <c r="L473" s="27"/>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90"/>
      <c r="AM473" s="13"/>
      <c r="AN473" s="27"/>
      <c r="AO473" s="27"/>
      <c r="AP473" s="27"/>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c r="CI473" s="13"/>
      <c r="CJ473" s="13"/>
      <c r="CK473" s="13"/>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c r="DO473" s="13"/>
      <c r="DP473" s="13"/>
      <c r="DQ473" s="13"/>
      <c r="DR473" s="13"/>
      <c r="DS473" s="13"/>
      <c r="DT473" s="13"/>
      <c r="DU473" s="13"/>
      <c r="DV473" s="13"/>
      <c r="DW473" s="13"/>
      <c r="DX473" s="13"/>
      <c r="DY473" s="13"/>
      <c r="DZ473" s="13"/>
      <c r="EA473" s="13"/>
      <c r="EB473" s="13"/>
      <c r="EC473" s="13"/>
      <c r="ED473" s="13"/>
      <c r="EE473" s="14"/>
      <c r="EF473" s="13"/>
      <c r="EG473" s="14"/>
      <c r="EH473" s="13"/>
      <c r="EI473" s="13"/>
      <c r="EJ473" s="13"/>
      <c r="EK473" s="13"/>
      <c r="EL473" s="13"/>
      <c r="EM473" s="13"/>
      <c r="EN473" s="13"/>
      <c r="EO473" s="13"/>
    </row>
    <row r="474" spans="1:145" ht="16.5" customHeight="1">
      <c r="A474" s="14"/>
      <c r="B474" s="13"/>
      <c r="C474" s="13"/>
      <c r="D474" s="13"/>
      <c r="E474" s="13"/>
      <c r="F474" s="13"/>
      <c r="G474" s="13"/>
      <c r="H474" s="13"/>
      <c r="I474" s="27"/>
      <c r="J474" s="27"/>
      <c r="K474" s="27"/>
      <c r="L474" s="27"/>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90"/>
      <c r="AM474" s="13"/>
      <c r="AN474" s="27"/>
      <c r="AO474" s="27"/>
      <c r="AP474" s="27"/>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c r="CI474" s="13"/>
      <c r="CJ474" s="13"/>
      <c r="CK474" s="13"/>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c r="DO474" s="13"/>
      <c r="DP474" s="13"/>
      <c r="DQ474" s="13"/>
      <c r="DR474" s="13"/>
      <c r="DS474" s="13"/>
      <c r="DT474" s="13"/>
      <c r="DU474" s="13"/>
      <c r="DV474" s="13"/>
      <c r="DW474" s="13"/>
      <c r="DX474" s="13"/>
      <c r="DY474" s="13"/>
      <c r="DZ474" s="13"/>
      <c r="EA474" s="13"/>
      <c r="EB474" s="13"/>
      <c r="EC474" s="13"/>
      <c r="ED474" s="13"/>
      <c r="EE474" s="14"/>
      <c r="EF474" s="13"/>
      <c r="EG474" s="14"/>
      <c r="EH474" s="13"/>
      <c r="EI474" s="13"/>
      <c r="EJ474" s="13"/>
      <c r="EK474" s="13"/>
      <c r="EL474" s="13"/>
      <c r="EM474" s="13"/>
      <c r="EN474" s="13"/>
      <c r="EO474" s="13"/>
    </row>
    <row r="475" spans="1:145" ht="16.5" customHeight="1">
      <c r="A475" s="14"/>
      <c r="B475" s="13"/>
      <c r="C475" s="13"/>
      <c r="D475" s="13"/>
      <c r="E475" s="13"/>
      <c r="F475" s="13"/>
      <c r="G475" s="13"/>
      <c r="H475" s="13"/>
      <c r="I475" s="27"/>
      <c r="J475" s="27"/>
      <c r="K475" s="27"/>
      <c r="L475" s="27"/>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90"/>
      <c r="AM475" s="13"/>
      <c r="AN475" s="27"/>
      <c r="AO475" s="27"/>
      <c r="AP475" s="27"/>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4"/>
      <c r="EF475" s="13"/>
      <c r="EG475" s="14"/>
      <c r="EH475" s="13"/>
      <c r="EI475" s="13"/>
      <c r="EJ475" s="13"/>
      <c r="EK475" s="13"/>
      <c r="EL475" s="13"/>
      <c r="EM475" s="13"/>
      <c r="EN475" s="13"/>
      <c r="EO475" s="13"/>
    </row>
    <row r="476" spans="1:145" ht="16.5" customHeight="1">
      <c r="A476" s="14"/>
      <c r="B476" s="13"/>
      <c r="C476" s="13"/>
      <c r="D476" s="13"/>
      <c r="E476" s="13"/>
      <c r="F476" s="13"/>
      <c r="G476" s="13"/>
      <c r="H476" s="13"/>
      <c r="I476" s="27"/>
      <c r="J476" s="27"/>
      <c r="K476" s="27"/>
      <c r="L476" s="27"/>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90"/>
      <c r="AM476" s="13"/>
      <c r="AN476" s="27"/>
      <c r="AO476" s="27"/>
      <c r="AP476" s="27"/>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4"/>
      <c r="EF476" s="13"/>
      <c r="EG476" s="14"/>
      <c r="EH476" s="13"/>
      <c r="EI476" s="13"/>
      <c r="EJ476" s="13"/>
      <c r="EK476" s="13"/>
      <c r="EL476" s="13"/>
      <c r="EM476" s="13"/>
      <c r="EN476" s="13"/>
      <c r="EO476" s="13"/>
    </row>
    <row r="477" spans="1:145" ht="16.5" customHeight="1">
      <c r="A477" s="14"/>
      <c r="B477" s="13"/>
      <c r="C477" s="13"/>
      <c r="D477" s="13"/>
      <c r="E477" s="13"/>
      <c r="F477" s="13"/>
      <c r="G477" s="13"/>
      <c r="H477" s="13"/>
      <c r="I477" s="27"/>
      <c r="J477" s="27"/>
      <c r="K477" s="27"/>
      <c r="L477" s="27"/>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90"/>
      <c r="AM477" s="13"/>
      <c r="AN477" s="27"/>
      <c r="AO477" s="27"/>
      <c r="AP477" s="27"/>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c r="CZ477" s="13"/>
      <c r="DA477" s="13"/>
      <c r="DB477" s="13"/>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4"/>
      <c r="EF477" s="13"/>
      <c r="EG477" s="14"/>
      <c r="EH477" s="13"/>
      <c r="EI477" s="13"/>
      <c r="EJ477" s="13"/>
      <c r="EK477" s="13"/>
      <c r="EL477" s="13"/>
      <c r="EM477" s="13"/>
      <c r="EN477" s="13"/>
      <c r="EO477" s="13"/>
    </row>
    <row r="478" spans="1:145" ht="16.5" customHeight="1">
      <c r="A478" s="14"/>
      <c r="B478" s="13"/>
      <c r="C478" s="13"/>
      <c r="D478" s="13"/>
      <c r="E478" s="13"/>
      <c r="F478" s="13"/>
      <c r="G478" s="13"/>
      <c r="H478" s="13"/>
      <c r="I478" s="27"/>
      <c r="J478" s="27"/>
      <c r="K478" s="27"/>
      <c r="L478" s="27"/>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90"/>
      <c r="AM478" s="13"/>
      <c r="AN478" s="27"/>
      <c r="AO478" s="27"/>
      <c r="AP478" s="27"/>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c r="CK478" s="13"/>
      <c r="CL478" s="13"/>
      <c r="CM478" s="13"/>
      <c r="CN478" s="13"/>
      <c r="CO478" s="13"/>
      <c r="CP478" s="13"/>
      <c r="CQ478" s="13"/>
      <c r="CR478" s="13"/>
      <c r="CS478" s="13"/>
      <c r="CT478" s="13"/>
      <c r="CU478" s="13"/>
      <c r="CV478" s="13"/>
      <c r="CW478" s="13"/>
      <c r="CX478" s="13"/>
      <c r="CY478" s="13"/>
      <c r="CZ478" s="13"/>
      <c r="DA478" s="13"/>
      <c r="DB478" s="13"/>
      <c r="DC478" s="13"/>
      <c r="DD478" s="13"/>
      <c r="DE478" s="13"/>
      <c r="DF478" s="13"/>
      <c r="DG478" s="13"/>
      <c r="DH478" s="13"/>
      <c r="DI478" s="13"/>
      <c r="DJ478" s="13"/>
      <c r="DK478" s="13"/>
      <c r="DL478" s="13"/>
      <c r="DM478" s="13"/>
      <c r="DN478" s="13"/>
      <c r="DO478" s="13"/>
      <c r="DP478" s="13"/>
      <c r="DQ478" s="13"/>
      <c r="DR478" s="13"/>
      <c r="DS478" s="13"/>
      <c r="DT478" s="13"/>
      <c r="DU478" s="13"/>
      <c r="DV478" s="13"/>
      <c r="DW478" s="13"/>
      <c r="DX478" s="13"/>
      <c r="DY478" s="13"/>
      <c r="DZ478" s="13"/>
      <c r="EA478" s="13"/>
      <c r="EB478" s="13"/>
      <c r="EC478" s="13"/>
      <c r="ED478" s="13"/>
      <c r="EE478" s="14"/>
      <c r="EF478" s="13"/>
      <c r="EG478" s="14"/>
      <c r="EH478" s="13"/>
      <c r="EI478" s="13"/>
      <c r="EJ478" s="13"/>
      <c r="EK478" s="13"/>
      <c r="EL478" s="13"/>
      <c r="EM478" s="13"/>
      <c r="EN478" s="13"/>
      <c r="EO478" s="13"/>
    </row>
    <row r="479" spans="1:145" ht="16.5" customHeight="1">
      <c r="A479" s="14"/>
      <c r="B479" s="13"/>
      <c r="C479" s="13"/>
      <c r="D479" s="13"/>
      <c r="E479" s="13"/>
      <c r="F479" s="13"/>
      <c r="G479" s="13"/>
      <c r="H479" s="13"/>
      <c r="I479" s="27"/>
      <c r="J479" s="27"/>
      <c r="K479" s="27"/>
      <c r="L479" s="27"/>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90"/>
      <c r="AM479" s="13"/>
      <c r="AN479" s="27"/>
      <c r="AO479" s="27"/>
      <c r="AP479" s="27"/>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c r="CZ479" s="13"/>
      <c r="DA479" s="13"/>
      <c r="DB479" s="13"/>
      <c r="DC479" s="13"/>
      <c r="DD479" s="13"/>
      <c r="DE479" s="13"/>
      <c r="DF479" s="13"/>
      <c r="DG479" s="13"/>
      <c r="DH479" s="13"/>
      <c r="DI479" s="13"/>
      <c r="DJ479" s="13"/>
      <c r="DK479" s="13"/>
      <c r="DL479" s="13"/>
      <c r="DM479" s="13"/>
      <c r="DN479" s="13"/>
      <c r="DO479" s="13"/>
      <c r="DP479" s="13"/>
      <c r="DQ479" s="13"/>
      <c r="DR479" s="13"/>
      <c r="DS479" s="13"/>
      <c r="DT479" s="13"/>
      <c r="DU479" s="13"/>
      <c r="DV479" s="13"/>
      <c r="DW479" s="13"/>
      <c r="DX479" s="13"/>
      <c r="DY479" s="13"/>
      <c r="DZ479" s="13"/>
      <c r="EA479" s="13"/>
      <c r="EB479" s="13"/>
      <c r="EC479" s="13"/>
      <c r="ED479" s="13"/>
      <c r="EE479" s="14"/>
      <c r="EF479" s="13"/>
      <c r="EG479" s="14"/>
      <c r="EH479" s="13"/>
      <c r="EI479" s="13"/>
      <c r="EJ479" s="13"/>
      <c r="EK479" s="13"/>
      <c r="EL479" s="13"/>
      <c r="EM479" s="13"/>
      <c r="EN479" s="13"/>
      <c r="EO479" s="13"/>
    </row>
    <row r="480" spans="1:145" ht="16.5" customHeight="1">
      <c r="A480" s="14"/>
      <c r="B480" s="13"/>
      <c r="C480" s="13"/>
      <c r="D480" s="13"/>
      <c r="E480" s="13"/>
      <c r="F480" s="13"/>
      <c r="G480" s="13"/>
      <c r="H480" s="13"/>
      <c r="I480" s="27"/>
      <c r="J480" s="27"/>
      <c r="K480" s="27"/>
      <c r="L480" s="27"/>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90"/>
      <c r="AM480" s="13"/>
      <c r="AN480" s="27"/>
      <c r="AO480" s="27"/>
      <c r="AP480" s="27"/>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c r="CK480" s="13"/>
      <c r="CL480" s="13"/>
      <c r="CM480" s="13"/>
      <c r="CN480" s="13"/>
      <c r="CO480" s="13"/>
      <c r="CP480" s="13"/>
      <c r="CQ480" s="13"/>
      <c r="CR480" s="13"/>
      <c r="CS480" s="13"/>
      <c r="CT480" s="13"/>
      <c r="CU480" s="13"/>
      <c r="CV480" s="13"/>
      <c r="CW480" s="13"/>
      <c r="CX480" s="13"/>
      <c r="CY480" s="13"/>
      <c r="CZ480" s="13"/>
      <c r="DA480" s="13"/>
      <c r="DB480" s="13"/>
      <c r="DC480" s="13"/>
      <c r="DD480" s="13"/>
      <c r="DE480" s="13"/>
      <c r="DF480" s="13"/>
      <c r="DG480" s="13"/>
      <c r="DH480" s="13"/>
      <c r="DI480" s="13"/>
      <c r="DJ480" s="13"/>
      <c r="DK480" s="13"/>
      <c r="DL480" s="13"/>
      <c r="DM480" s="13"/>
      <c r="DN480" s="13"/>
      <c r="DO480" s="13"/>
      <c r="DP480" s="13"/>
      <c r="DQ480" s="13"/>
      <c r="DR480" s="13"/>
      <c r="DS480" s="13"/>
      <c r="DT480" s="13"/>
      <c r="DU480" s="13"/>
      <c r="DV480" s="13"/>
      <c r="DW480" s="13"/>
      <c r="DX480" s="13"/>
      <c r="DY480" s="13"/>
      <c r="DZ480" s="13"/>
      <c r="EA480" s="13"/>
      <c r="EB480" s="13"/>
      <c r="EC480" s="13"/>
      <c r="ED480" s="13"/>
      <c r="EE480" s="14"/>
      <c r="EF480" s="13"/>
      <c r="EG480" s="14"/>
      <c r="EH480" s="13"/>
      <c r="EI480" s="13"/>
      <c r="EJ480" s="13"/>
      <c r="EK480" s="13"/>
      <c r="EL480" s="13"/>
      <c r="EM480" s="13"/>
      <c r="EN480" s="13"/>
      <c r="EO480" s="13"/>
    </row>
    <row r="481" spans="1:145" ht="16.5" customHeight="1">
      <c r="A481" s="14"/>
      <c r="B481" s="13"/>
      <c r="C481" s="13"/>
      <c r="D481" s="13"/>
      <c r="E481" s="13"/>
      <c r="F481" s="13"/>
      <c r="G481" s="13"/>
      <c r="H481" s="13"/>
      <c r="I481" s="27"/>
      <c r="J481" s="27"/>
      <c r="K481" s="27"/>
      <c r="L481" s="27"/>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90"/>
      <c r="AM481" s="13"/>
      <c r="AN481" s="27"/>
      <c r="AO481" s="27"/>
      <c r="AP481" s="27"/>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c r="CI481" s="13"/>
      <c r="CJ481" s="13"/>
      <c r="CK481" s="13"/>
      <c r="CL481" s="13"/>
      <c r="CM481" s="13"/>
      <c r="CN481" s="13"/>
      <c r="CO481" s="13"/>
      <c r="CP481" s="13"/>
      <c r="CQ481" s="13"/>
      <c r="CR481" s="13"/>
      <c r="CS481" s="13"/>
      <c r="CT481" s="13"/>
      <c r="CU481" s="13"/>
      <c r="CV481" s="13"/>
      <c r="CW481" s="13"/>
      <c r="CX481" s="13"/>
      <c r="CY481" s="13"/>
      <c r="CZ481" s="13"/>
      <c r="DA481" s="13"/>
      <c r="DB481" s="13"/>
      <c r="DC481" s="13"/>
      <c r="DD481" s="13"/>
      <c r="DE481" s="13"/>
      <c r="DF481" s="13"/>
      <c r="DG481" s="13"/>
      <c r="DH481" s="13"/>
      <c r="DI481" s="13"/>
      <c r="DJ481" s="13"/>
      <c r="DK481" s="13"/>
      <c r="DL481" s="13"/>
      <c r="DM481" s="13"/>
      <c r="DN481" s="13"/>
      <c r="DO481" s="13"/>
      <c r="DP481" s="13"/>
      <c r="DQ481" s="13"/>
      <c r="DR481" s="13"/>
      <c r="DS481" s="13"/>
      <c r="DT481" s="13"/>
      <c r="DU481" s="13"/>
      <c r="DV481" s="13"/>
      <c r="DW481" s="13"/>
      <c r="DX481" s="13"/>
      <c r="DY481" s="13"/>
      <c r="DZ481" s="13"/>
      <c r="EA481" s="13"/>
      <c r="EB481" s="13"/>
      <c r="EC481" s="13"/>
      <c r="ED481" s="13"/>
      <c r="EE481" s="14"/>
      <c r="EF481" s="13"/>
      <c r="EG481" s="14"/>
      <c r="EH481" s="13"/>
      <c r="EI481" s="13"/>
      <c r="EJ481" s="13"/>
      <c r="EK481" s="13"/>
      <c r="EL481" s="13"/>
      <c r="EM481" s="13"/>
      <c r="EN481" s="13"/>
      <c r="EO481" s="13"/>
    </row>
    <row r="482" spans="1:145" ht="16.5" customHeight="1">
      <c r="A482" s="14"/>
      <c r="B482" s="13"/>
      <c r="C482" s="13"/>
      <c r="D482" s="13"/>
      <c r="E482" s="13"/>
      <c r="F482" s="13"/>
      <c r="G482" s="13"/>
      <c r="H482" s="13"/>
      <c r="I482" s="27"/>
      <c r="J482" s="27"/>
      <c r="K482" s="27"/>
      <c r="L482" s="27"/>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90"/>
      <c r="AM482" s="13"/>
      <c r="AN482" s="27"/>
      <c r="AO482" s="27"/>
      <c r="AP482" s="27"/>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c r="CZ482" s="13"/>
      <c r="DA482" s="13"/>
      <c r="DB482" s="13"/>
      <c r="DC482" s="13"/>
      <c r="DD482" s="13"/>
      <c r="DE482" s="13"/>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4"/>
      <c r="EF482" s="13"/>
      <c r="EG482" s="14"/>
      <c r="EH482" s="13"/>
      <c r="EI482" s="13"/>
      <c r="EJ482" s="13"/>
      <c r="EK482" s="13"/>
      <c r="EL482" s="13"/>
      <c r="EM482" s="13"/>
      <c r="EN482" s="13"/>
      <c r="EO482" s="13"/>
    </row>
    <row r="483" spans="1:145" ht="16.5" customHeight="1">
      <c r="A483" s="14"/>
      <c r="B483" s="13"/>
      <c r="C483" s="13"/>
      <c r="D483" s="13"/>
      <c r="E483" s="13"/>
      <c r="F483" s="13"/>
      <c r="G483" s="13"/>
      <c r="H483" s="13"/>
      <c r="I483" s="27"/>
      <c r="J483" s="27"/>
      <c r="K483" s="27"/>
      <c r="L483" s="27"/>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90"/>
      <c r="AM483" s="13"/>
      <c r="AN483" s="27"/>
      <c r="AO483" s="27"/>
      <c r="AP483" s="27"/>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3"/>
      <c r="DB483" s="13"/>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4"/>
      <c r="EF483" s="13"/>
      <c r="EG483" s="14"/>
      <c r="EH483" s="13"/>
      <c r="EI483" s="13"/>
      <c r="EJ483" s="13"/>
      <c r="EK483" s="13"/>
      <c r="EL483" s="13"/>
      <c r="EM483" s="13"/>
      <c r="EN483" s="13"/>
      <c r="EO483" s="13"/>
    </row>
    <row r="484" spans="1:145" ht="16.5" customHeight="1">
      <c r="A484" s="14"/>
      <c r="B484" s="13"/>
      <c r="C484" s="13"/>
      <c r="D484" s="13"/>
      <c r="E484" s="13"/>
      <c r="F484" s="13"/>
      <c r="G484" s="13"/>
      <c r="H484" s="13"/>
      <c r="I484" s="27"/>
      <c r="J484" s="27"/>
      <c r="K484" s="27"/>
      <c r="L484" s="27"/>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90"/>
      <c r="AM484" s="13"/>
      <c r="AN484" s="27"/>
      <c r="AO484" s="27"/>
      <c r="AP484" s="27"/>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c r="CZ484" s="13"/>
      <c r="DA484" s="13"/>
      <c r="DB484" s="13"/>
      <c r="DC484" s="13"/>
      <c r="DD484" s="13"/>
      <c r="DE484" s="13"/>
      <c r="DF484" s="13"/>
      <c r="DG484" s="13"/>
      <c r="DH484" s="13"/>
      <c r="DI484" s="13"/>
      <c r="DJ484" s="13"/>
      <c r="DK484" s="13"/>
      <c r="DL484" s="13"/>
      <c r="DM484" s="13"/>
      <c r="DN484" s="13"/>
      <c r="DO484" s="13"/>
      <c r="DP484" s="13"/>
      <c r="DQ484" s="13"/>
      <c r="DR484" s="13"/>
      <c r="DS484" s="13"/>
      <c r="DT484" s="13"/>
      <c r="DU484" s="13"/>
      <c r="DV484" s="13"/>
      <c r="DW484" s="13"/>
      <c r="DX484" s="13"/>
      <c r="DY484" s="13"/>
      <c r="DZ484" s="13"/>
      <c r="EA484" s="13"/>
      <c r="EB484" s="13"/>
      <c r="EC484" s="13"/>
      <c r="ED484" s="13"/>
      <c r="EE484" s="14"/>
      <c r="EF484" s="13"/>
      <c r="EG484" s="14"/>
      <c r="EH484" s="13"/>
      <c r="EI484" s="13"/>
      <c r="EJ484" s="13"/>
      <c r="EK484" s="13"/>
      <c r="EL484" s="13"/>
      <c r="EM484" s="13"/>
      <c r="EN484" s="13"/>
      <c r="EO484" s="13"/>
    </row>
    <row r="485" spans="1:145" ht="16.5" customHeight="1">
      <c r="A485" s="14"/>
      <c r="B485" s="13"/>
      <c r="C485" s="13"/>
      <c r="D485" s="13"/>
      <c r="E485" s="13"/>
      <c r="F485" s="13"/>
      <c r="G485" s="13"/>
      <c r="H485" s="13"/>
      <c r="I485" s="27"/>
      <c r="J485" s="27"/>
      <c r="K485" s="27"/>
      <c r="L485" s="27"/>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90"/>
      <c r="AM485" s="13"/>
      <c r="AN485" s="27"/>
      <c r="AO485" s="27"/>
      <c r="AP485" s="27"/>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c r="CO485" s="13"/>
      <c r="CP485" s="13"/>
      <c r="CQ485" s="13"/>
      <c r="CR485" s="13"/>
      <c r="CS485" s="13"/>
      <c r="CT485" s="13"/>
      <c r="CU485" s="13"/>
      <c r="CV485" s="13"/>
      <c r="CW485" s="13"/>
      <c r="CX485" s="13"/>
      <c r="CY485" s="13"/>
      <c r="CZ485" s="13"/>
      <c r="DA485" s="13"/>
      <c r="DB485" s="13"/>
      <c r="DC485" s="13"/>
      <c r="DD485" s="13"/>
      <c r="DE485" s="13"/>
      <c r="DF485" s="13"/>
      <c r="DG485" s="13"/>
      <c r="DH485" s="13"/>
      <c r="DI485" s="13"/>
      <c r="DJ485" s="13"/>
      <c r="DK485" s="13"/>
      <c r="DL485" s="13"/>
      <c r="DM485" s="13"/>
      <c r="DN485" s="13"/>
      <c r="DO485" s="13"/>
      <c r="DP485" s="13"/>
      <c r="DQ485" s="13"/>
      <c r="DR485" s="13"/>
      <c r="DS485" s="13"/>
      <c r="DT485" s="13"/>
      <c r="DU485" s="13"/>
      <c r="DV485" s="13"/>
      <c r="DW485" s="13"/>
      <c r="DX485" s="13"/>
      <c r="DY485" s="13"/>
      <c r="DZ485" s="13"/>
      <c r="EA485" s="13"/>
      <c r="EB485" s="13"/>
      <c r="EC485" s="13"/>
      <c r="ED485" s="13"/>
      <c r="EE485" s="14"/>
      <c r="EF485" s="13"/>
      <c r="EG485" s="14"/>
      <c r="EH485" s="13"/>
      <c r="EI485" s="13"/>
      <c r="EJ485" s="13"/>
      <c r="EK485" s="13"/>
      <c r="EL485" s="13"/>
      <c r="EM485" s="13"/>
      <c r="EN485" s="13"/>
      <c r="EO485" s="13"/>
    </row>
    <row r="486" spans="1:145" ht="16.5" customHeight="1">
      <c r="A486" s="14"/>
      <c r="B486" s="13"/>
      <c r="C486" s="13"/>
      <c r="D486" s="13"/>
      <c r="E486" s="13"/>
      <c r="F486" s="13"/>
      <c r="G486" s="13"/>
      <c r="H486" s="13"/>
      <c r="I486" s="27"/>
      <c r="J486" s="27"/>
      <c r="K486" s="27"/>
      <c r="L486" s="27"/>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90"/>
      <c r="AM486" s="13"/>
      <c r="AN486" s="27"/>
      <c r="AO486" s="27"/>
      <c r="AP486" s="27"/>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c r="CO486" s="13"/>
      <c r="CP486" s="13"/>
      <c r="CQ486" s="13"/>
      <c r="CR486" s="13"/>
      <c r="CS486" s="13"/>
      <c r="CT486" s="13"/>
      <c r="CU486" s="13"/>
      <c r="CV486" s="13"/>
      <c r="CW486" s="13"/>
      <c r="CX486" s="13"/>
      <c r="CY486" s="13"/>
      <c r="CZ486" s="13"/>
      <c r="DA486" s="13"/>
      <c r="DB486" s="13"/>
      <c r="DC486" s="13"/>
      <c r="DD486" s="13"/>
      <c r="DE486" s="13"/>
      <c r="DF486" s="13"/>
      <c r="DG486" s="13"/>
      <c r="DH486" s="13"/>
      <c r="DI486" s="13"/>
      <c r="DJ486" s="13"/>
      <c r="DK486" s="13"/>
      <c r="DL486" s="13"/>
      <c r="DM486" s="13"/>
      <c r="DN486" s="13"/>
      <c r="DO486" s="13"/>
      <c r="DP486" s="13"/>
      <c r="DQ486" s="13"/>
      <c r="DR486" s="13"/>
      <c r="DS486" s="13"/>
      <c r="DT486" s="13"/>
      <c r="DU486" s="13"/>
      <c r="DV486" s="13"/>
      <c r="DW486" s="13"/>
      <c r="DX486" s="13"/>
      <c r="DY486" s="13"/>
      <c r="DZ486" s="13"/>
      <c r="EA486" s="13"/>
      <c r="EB486" s="13"/>
      <c r="EC486" s="13"/>
      <c r="ED486" s="13"/>
      <c r="EE486" s="14"/>
      <c r="EF486" s="13"/>
      <c r="EG486" s="14"/>
      <c r="EH486" s="13"/>
      <c r="EI486" s="13"/>
      <c r="EJ486" s="13"/>
      <c r="EK486" s="13"/>
      <c r="EL486" s="13"/>
      <c r="EM486" s="13"/>
      <c r="EN486" s="13"/>
      <c r="EO486" s="13"/>
    </row>
    <row r="487" spans="1:145" ht="16.5" customHeight="1">
      <c r="A487" s="14"/>
      <c r="B487" s="13"/>
      <c r="C487" s="13"/>
      <c r="D487" s="13"/>
      <c r="E487" s="13"/>
      <c r="F487" s="13"/>
      <c r="G487" s="13"/>
      <c r="H487" s="13"/>
      <c r="I487" s="27"/>
      <c r="J487" s="27"/>
      <c r="K487" s="27"/>
      <c r="L487" s="27"/>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90"/>
      <c r="AM487" s="13"/>
      <c r="AN487" s="27"/>
      <c r="AO487" s="27"/>
      <c r="AP487" s="27"/>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4"/>
      <c r="EF487" s="13"/>
      <c r="EG487" s="14"/>
      <c r="EH487" s="13"/>
      <c r="EI487" s="13"/>
      <c r="EJ487" s="13"/>
      <c r="EK487" s="13"/>
      <c r="EL487" s="13"/>
      <c r="EM487" s="13"/>
      <c r="EN487" s="13"/>
      <c r="EO487" s="13"/>
    </row>
    <row r="488" spans="1:145" ht="16.5" customHeight="1">
      <c r="A488" s="14"/>
      <c r="B488" s="13"/>
      <c r="C488" s="13"/>
      <c r="D488" s="13"/>
      <c r="E488" s="13"/>
      <c r="F488" s="13"/>
      <c r="G488" s="13"/>
      <c r="H488" s="13"/>
      <c r="I488" s="27"/>
      <c r="J488" s="27"/>
      <c r="K488" s="27"/>
      <c r="L488" s="27"/>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90"/>
      <c r="AM488" s="13"/>
      <c r="AN488" s="27"/>
      <c r="AO488" s="27"/>
      <c r="AP488" s="27"/>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4"/>
      <c r="EF488" s="13"/>
      <c r="EG488" s="14"/>
      <c r="EH488" s="13"/>
      <c r="EI488" s="13"/>
      <c r="EJ488" s="13"/>
      <c r="EK488" s="13"/>
      <c r="EL488" s="13"/>
      <c r="EM488" s="13"/>
      <c r="EN488" s="13"/>
      <c r="EO488" s="13"/>
    </row>
    <row r="489" spans="1:145" ht="16.5" customHeight="1">
      <c r="A489" s="14"/>
      <c r="B489" s="13"/>
      <c r="C489" s="13"/>
      <c r="D489" s="13"/>
      <c r="E489" s="13"/>
      <c r="F489" s="13"/>
      <c r="G489" s="13"/>
      <c r="H489" s="13"/>
      <c r="I489" s="27"/>
      <c r="J489" s="27"/>
      <c r="K489" s="27"/>
      <c r="L489" s="27"/>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90"/>
      <c r="AM489" s="13"/>
      <c r="AN489" s="27"/>
      <c r="AO489" s="27"/>
      <c r="AP489" s="27"/>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3"/>
      <c r="DB489" s="13"/>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4"/>
      <c r="EF489" s="13"/>
      <c r="EG489" s="14"/>
      <c r="EH489" s="13"/>
      <c r="EI489" s="13"/>
      <c r="EJ489" s="13"/>
      <c r="EK489" s="13"/>
      <c r="EL489" s="13"/>
      <c r="EM489" s="13"/>
      <c r="EN489" s="13"/>
      <c r="EO489" s="13"/>
    </row>
    <row r="490" spans="1:145" ht="16.5" customHeight="1">
      <c r="A490" s="14"/>
      <c r="B490" s="13"/>
      <c r="C490" s="13"/>
      <c r="D490" s="13"/>
      <c r="E490" s="13"/>
      <c r="F490" s="13"/>
      <c r="G490" s="13"/>
      <c r="H490" s="13"/>
      <c r="I490" s="27"/>
      <c r="J490" s="27"/>
      <c r="K490" s="27"/>
      <c r="L490" s="27"/>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90"/>
      <c r="AM490" s="13"/>
      <c r="AN490" s="27"/>
      <c r="AO490" s="27"/>
      <c r="AP490" s="27"/>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4"/>
      <c r="EF490" s="13"/>
      <c r="EG490" s="14"/>
      <c r="EH490" s="13"/>
      <c r="EI490" s="13"/>
      <c r="EJ490" s="13"/>
      <c r="EK490" s="13"/>
      <c r="EL490" s="13"/>
      <c r="EM490" s="13"/>
      <c r="EN490" s="13"/>
      <c r="EO490" s="13"/>
    </row>
    <row r="491" spans="1:145" ht="16.5" customHeight="1">
      <c r="A491" s="14"/>
      <c r="B491" s="13"/>
      <c r="C491" s="13"/>
      <c r="D491" s="13"/>
      <c r="E491" s="13"/>
      <c r="F491" s="13"/>
      <c r="G491" s="13"/>
      <c r="H491" s="13"/>
      <c r="I491" s="27"/>
      <c r="J491" s="27"/>
      <c r="K491" s="27"/>
      <c r="L491" s="27"/>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90"/>
      <c r="AM491" s="13"/>
      <c r="AN491" s="27"/>
      <c r="AO491" s="27"/>
      <c r="AP491" s="27"/>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3"/>
      <c r="DB491" s="13"/>
      <c r="DC491" s="13"/>
      <c r="DD491" s="13"/>
      <c r="DE491" s="13"/>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4"/>
      <c r="EF491" s="13"/>
      <c r="EG491" s="14"/>
      <c r="EH491" s="13"/>
      <c r="EI491" s="13"/>
      <c r="EJ491" s="13"/>
      <c r="EK491" s="13"/>
      <c r="EL491" s="13"/>
      <c r="EM491" s="13"/>
      <c r="EN491" s="13"/>
      <c r="EO491" s="13"/>
    </row>
    <row r="492" spans="1:145" ht="16.5" customHeight="1">
      <c r="A492" s="14"/>
      <c r="B492" s="13"/>
      <c r="C492" s="13"/>
      <c r="D492" s="13"/>
      <c r="E492" s="13"/>
      <c r="F492" s="13"/>
      <c r="G492" s="13"/>
      <c r="H492" s="13"/>
      <c r="I492" s="27"/>
      <c r="J492" s="27"/>
      <c r="K492" s="27"/>
      <c r="L492" s="27"/>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90"/>
      <c r="AM492" s="13"/>
      <c r="AN492" s="27"/>
      <c r="AO492" s="27"/>
      <c r="AP492" s="27"/>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4"/>
      <c r="EF492" s="13"/>
      <c r="EG492" s="14"/>
      <c r="EH492" s="13"/>
      <c r="EI492" s="13"/>
      <c r="EJ492" s="13"/>
      <c r="EK492" s="13"/>
      <c r="EL492" s="13"/>
      <c r="EM492" s="13"/>
      <c r="EN492" s="13"/>
      <c r="EO492" s="13"/>
    </row>
    <row r="493" spans="1:145" ht="16.5" customHeight="1">
      <c r="A493" s="14"/>
      <c r="B493" s="13"/>
      <c r="C493" s="13"/>
      <c r="D493" s="13"/>
      <c r="E493" s="13"/>
      <c r="F493" s="13"/>
      <c r="G493" s="13"/>
      <c r="H493" s="13"/>
      <c r="I493" s="27"/>
      <c r="J493" s="27"/>
      <c r="K493" s="27"/>
      <c r="L493" s="27"/>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90"/>
      <c r="AM493" s="13"/>
      <c r="AN493" s="27"/>
      <c r="AO493" s="27"/>
      <c r="AP493" s="27"/>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c r="CZ493" s="13"/>
      <c r="DA493" s="13"/>
      <c r="DB493" s="13"/>
      <c r="DC493" s="13"/>
      <c r="DD493" s="13"/>
      <c r="DE493" s="13"/>
      <c r="DF493" s="13"/>
      <c r="DG493" s="13"/>
      <c r="DH493" s="13"/>
      <c r="DI493" s="13"/>
      <c r="DJ493" s="13"/>
      <c r="DK493" s="13"/>
      <c r="DL493" s="13"/>
      <c r="DM493" s="13"/>
      <c r="DN493" s="13"/>
      <c r="DO493" s="13"/>
      <c r="DP493" s="13"/>
      <c r="DQ493" s="13"/>
      <c r="DR493" s="13"/>
      <c r="DS493" s="13"/>
      <c r="DT493" s="13"/>
      <c r="DU493" s="13"/>
      <c r="DV493" s="13"/>
      <c r="DW493" s="13"/>
      <c r="DX493" s="13"/>
      <c r="DY493" s="13"/>
      <c r="DZ493" s="13"/>
      <c r="EA493" s="13"/>
      <c r="EB493" s="13"/>
      <c r="EC493" s="13"/>
      <c r="ED493" s="13"/>
      <c r="EE493" s="14"/>
      <c r="EF493" s="13"/>
      <c r="EG493" s="14"/>
      <c r="EH493" s="13"/>
      <c r="EI493" s="13"/>
      <c r="EJ493" s="13"/>
      <c r="EK493" s="13"/>
      <c r="EL493" s="13"/>
      <c r="EM493" s="13"/>
      <c r="EN493" s="13"/>
      <c r="EO493" s="13"/>
    </row>
    <row r="494" spans="1:145" ht="16.5" customHeight="1">
      <c r="A494" s="14"/>
      <c r="B494" s="13"/>
      <c r="C494" s="13"/>
      <c r="D494" s="13"/>
      <c r="E494" s="13"/>
      <c r="F494" s="13"/>
      <c r="G494" s="13"/>
      <c r="H494" s="13"/>
      <c r="I494" s="27"/>
      <c r="J494" s="27"/>
      <c r="K494" s="27"/>
      <c r="L494" s="27"/>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90"/>
      <c r="AM494" s="13"/>
      <c r="AN494" s="27"/>
      <c r="AO494" s="27"/>
      <c r="AP494" s="27"/>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c r="CZ494" s="13"/>
      <c r="DA494" s="13"/>
      <c r="DB494" s="13"/>
      <c r="DC494" s="13"/>
      <c r="DD494" s="13"/>
      <c r="DE494" s="13"/>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4"/>
      <c r="EF494" s="13"/>
      <c r="EG494" s="14"/>
      <c r="EH494" s="13"/>
      <c r="EI494" s="13"/>
      <c r="EJ494" s="13"/>
      <c r="EK494" s="13"/>
      <c r="EL494" s="13"/>
      <c r="EM494" s="13"/>
      <c r="EN494" s="13"/>
      <c r="EO494" s="13"/>
    </row>
    <row r="495" spans="1:145" ht="16.5" customHeight="1">
      <c r="A495" s="14"/>
      <c r="B495" s="13"/>
      <c r="C495" s="13"/>
      <c r="D495" s="13"/>
      <c r="E495" s="13"/>
      <c r="F495" s="13"/>
      <c r="G495" s="13"/>
      <c r="H495" s="13"/>
      <c r="I495" s="27"/>
      <c r="J495" s="27"/>
      <c r="K495" s="27"/>
      <c r="L495" s="27"/>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90"/>
      <c r="AM495" s="13"/>
      <c r="AN495" s="27"/>
      <c r="AO495" s="27"/>
      <c r="AP495" s="27"/>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c r="CZ495" s="13"/>
      <c r="DA495" s="13"/>
      <c r="DB495" s="13"/>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4"/>
      <c r="EF495" s="13"/>
      <c r="EG495" s="14"/>
      <c r="EH495" s="13"/>
      <c r="EI495" s="13"/>
      <c r="EJ495" s="13"/>
      <c r="EK495" s="13"/>
      <c r="EL495" s="13"/>
      <c r="EM495" s="13"/>
      <c r="EN495" s="13"/>
      <c r="EO495" s="13"/>
    </row>
    <row r="496" spans="1:145" ht="16.5" customHeight="1">
      <c r="A496" s="14"/>
      <c r="B496" s="13"/>
      <c r="C496" s="13"/>
      <c r="D496" s="13"/>
      <c r="E496" s="13"/>
      <c r="F496" s="13"/>
      <c r="G496" s="13"/>
      <c r="H496" s="13"/>
      <c r="I496" s="27"/>
      <c r="J496" s="27"/>
      <c r="K496" s="27"/>
      <c r="L496" s="27"/>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90"/>
      <c r="AM496" s="13"/>
      <c r="AN496" s="27"/>
      <c r="AO496" s="27"/>
      <c r="AP496" s="27"/>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c r="CZ496" s="13"/>
      <c r="DA496" s="13"/>
      <c r="DB496" s="13"/>
      <c r="DC496" s="13"/>
      <c r="DD496" s="13"/>
      <c r="DE496" s="13"/>
      <c r="DF496" s="13"/>
      <c r="DG496" s="13"/>
      <c r="DH496" s="13"/>
      <c r="DI496" s="1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14"/>
      <c r="EF496" s="13"/>
      <c r="EG496" s="14"/>
      <c r="EH496" s="13"/>
      <c r="EI496" s="13"/>
      <c r="EJ496" s="13"/>
      <c r="EK496" s="13"/>
      <c r="EL496" s="13"/>
      <c r="EM496" s="13"/>
      <c r="EN496" s="13"/>
      <c r="EO496" s="13"/>
    </row>
    <row r="497" spans="1:145" ht="16.5" customHeight="1">
      <c r="A497" s="14"/>
      <c r="B497" s="13"/>
      <c r="C497" s="13"/>
      <c r="D497" s="13"/>
      <c r="E497" s="13"/>
      <c r="F497" s="13"/>
      <c r="G497" s="13"/>
      <c r="H497" s="13"/>
      <c r="I497" s="27"/>
      <c r="J497" s="27"/>
      <c r="K497" s="27"/>
      <c r="L497" s="27"/>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90"/>
      <c r="AM497" s="13"/>
      <c r="AN497" s="27"/>
      <c r="AO497" s="27"/>
      <c r="AP497" s="27"/>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4"/>
      <c r="EF497" s="13"/>
      <c r="EG497" s="14"/>
      <c r="EH497" s="13"/>
      <c r="EI497" s="13"/>
      <c r="EJ497" s="13"/>
      <c r="EK497" s="13"/>
      <c r="EL497" s="13"/>
      <c r="EM497" s="13"/>
      <c r="EN497" s="13"/>
      <c r="EO497" s="13"/>
    </row>
    <row r="498" spans="1:145" ht="16.5" customHeight="1">
      <c r="A498" s="14"/>
      <c r="B498" s="13"/>
      <c r="C498" s="13"/>
      <c r="D498" s="13"/>
      <c r="E498" s="13"/>
      <c r="F498" s="13"/>
      <c r="G498" s="13"/>
      <c r="H498" s="13"/>
      <c r="I498" s="27"/>
      <c r="J498" s="27"/>
      <c r="K498" s="27"/>
      <c r="L498" s="27"/>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90"/>
      <c r="AM498" s="13"/>
      <c r="AN498" s="27"/>
      <c r="AO498" s="27"/>
      <c r="AP498" s="27"/>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4"/>
      <c r="EF498" s="13"/>
      <c r="EG498" s="14"/>
      <c r="EH498" s="13"/>
      <c r="EI498" s="13"/>
      <c r="EJ498" s="13"/>
      <c r="EK498" s="13"/>
      <c r="EL498" s="13"/>
      <c r="EM498" s="13"/>
      <c r="EN498" s="13"/>
      <c r="EO498" s="13"/>
    </row>
    <row r="499" spans="1:145" ht="16.5" customHeight="1">
      <c r="A499" s="14"/>
      <c r="B499" s="13"/>
      <c r="C499" s="13"/>
      <c r="D499" s="13"/>
      <c r="E499" s="13"/>
      <c r="F499" s="13"/>
      <c r="G499" s="13"/>
      <c r="H499" s="13"/>
      <c r="I499" s="27"/>
      <c r="J499" s="27"/>
      <c r="K499" s="27"/>
      <c r="L499" s="27"/>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90"/>
      <c r="AM499" s="13"/>
      <c r="AN499" s="27"/>
      <c r="AO499" s="27"/>
      <c r="AP499" s="27"/>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c r="CZ499" s="13"/>
      <c r="DA499" s="13"/>
      <c r="DB499" s="13"/>
      <c r="DC499" s="13"/>
      <c r="DD499" s="13"/>
      <c r="DE499" s="13"/>
      <c r="DF499" s="13"/>
      <c r="DG499" s="13"/>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4"/>
      <c r="EF499" s="13"/>
      <c r="EG499" s="14"/>
      <c r="EH499" s="13"/>
      <c r="EI499" s="13"/>
      <c r="EJ499" s="13"/>
      <c r="EK499" s="13"/>
      <c r="EL499" s="13"/>
      <c r="EM499" s="13"/>
      <c r="EN499" s="13"/>
      <c r="EO499" s="13"/>
    </row>
    <row r="500" spans="1:145" ht="16.5" customHeight="1">
      <c r="A500" s="14"/>
      <c r="B500" s="13"/>
      <c r="C500" s="13"/>
      <c r="D500" s="13"/>
      <c r="E500" s="13"/>
      <c r="F500" s="13"/>
      <c r="G500" s="13"/>
      <c r="H500" s="13"/>
      <c r="I500" s="27"/>
      <c r="J500" s="27"/>
      <c r="K500" s="27"/>
      <c r="L500" s="27"/>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90"/>
      <c r="AM500" s="13"/>
      <c r="AN500" s="27"/>
      <c r="AO500" s="27"/>
      <c r="AP500" s="27"/>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4"/>
      <c r="EF500" s="13"/>
      <c r="EG500" s="14"/>
      <c r="EH500" s="13"/>
      <c r="EI500" s="13"/>
      <c r="EJ500" s="13"/>
      <c r="EK500" s="13"/>
      <c r="EL500" s="13"/>
      <c r="EM500" s="13"/>
      <c r="EN500" s="13"/>
      <c r="EO500" s="13"/>
    </row>
    <row r="501" spans="1:145" ht="16.5" customHeight="1">
      <c r="A501" s="14"/>
      <c r="B501" s="13"/>
      <c r="C501" s="13"/>
      <c r="D501" s="13"/>
      <c r="E501" s="13"/>
      <c r="F501" s="13"/>
      <c r="G501" s="13"/>
      <c r="H501" s="13"/>
      <c r="I501" s="27"/>
      <c r="J501" s="27"/>
      <c r="K501" s="27"/>
      <c r="L501" s="27"/>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90"/>
      <c r="AM501" s="13"/>
      <c r="AN501" s="27"/>
      <c r="AO501" s="27"/>
      <c r="AP501" s="27"/>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4"/>
      <c r="EF501" s="13"/>
      <c r="EG501" s="14"/>
      <c r="EH501" s="13"/>
      <c r="EI501" s="13"/>
      <c r="EJ501" s="13"/>
      <c r="EK501" s="13"/>
      <c r="EL501" s="13"/>
      <c r="EM501" s="13"/>
      <c r="EN501" s="13"/>
      <c r="EO501" s="13"/>
    </row>
    <row r="502" spans="1:145" ht="16.5" customHeight="1">
      <c r="A502" s="14"/>
      <c r="B502" s="13"/>
      <c r="C502" s="13"/>
      <c r="D502" s="13"/>
      <c r="E502" s="13"/>
      <c r="F502" s="13"/>
      <c r="G502" s="13"/>
      <c r="H502" s="13"/>
      <c r="I502" s="27"/>
      <c r="J502" s="27"/>
      <c r="K502" s="27"/>
      <c r="L502" s="27"/>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90"/>
      <c r="AM502" s="13"/>
      <c r="AN502" s="27"/>
      <c r="AO502" s="27"/>
      <c r="AP502" s="27"/>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4"/>
      <c r="EF502" s="13"/>
      <c r="EG502" s="14"/>
      <c r="EH502" s="13"/>
      <c r="EI502" s="13"/>
      <c r="EJ502" s="13"/>
      <c r="EK502" s="13"/>
      <c r="EL502" s="13"/>
      <c r="EM502" s="13"/>
      <c r="EN502" s="13"/>
      <c r="EO502" s="13"/>
    </row>
    <row r="503" spans="1:145" ht="16.5" customHeight="1">
      <c r="A503" s="14"/>
      <c r="B503" s="13"/>
      <c r="C503" s="13"/>
      <c r="D503" s="13"/>
      <c r="E503" s="13"/>
      <c r="F503" s="13"/>
      <c r="G503" s="13"/>
      <c r="H503" s="13"/>
      <c r="I503" s="27"/>
      <c r="J503" s="27"/>
      <c r="K503" s="27"/>
      <c r="L503" s="27"/>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90"/>
      <c r="AM503" s="13"/>
      <c r="AN503" s="27"/>
      <c r="AO503" s="27"/>
      <c r="AP503" s="27"/>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4"/>
      <c r="EF503" s="13"/>
      <c r="EG503" s="14"/>
      <c r="EH503" s="13"/>
      <c r="EI503" s="13"/>
      <c r="EJ503" s="13"/>
      <c r="EK503" s="13"/>
      <c r="EL503" s="13"/>
      <c r="EM503" s="13"/>
      <c r="EN503" s="13"/>
      <c r="EO503" s="13"/>
    </row>
    <row r="504" spans="1:145" ht="16.5" customHeight="1">
      <c r="A504" s="14"/>
      <c r="B504" s="13"/>
      <c r="C504" s="13"/>
      <c r="D504" s="13"/>
      <c r="E504" s="13"/>
      <c r="F504" s="13"/>
      <c r="G504" s="13"/>
      <c r="H504" s="13"/>
      <c r="I504" s="27"/>
      <c r="J504" s="27"/>
      <c r="K504" s="27"/>
      <c r="L504" s="27"/>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90"/>
      <c r="AM504" s="13"/>
      <c r="AN504" s="27"/>
      <c r="AO504" s="27"/>
      <c r="AP504" s="27"/>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4"/>
      <c r="EF504" s="13"/>
      <c r="EG504" s="14"/>
      <c r="EH504" s="13"/>
      <c r="EI504" s="13"/>
      <c r="EJ504" s="13"/>
      <c r="EK504" s="13"/>
      <c r="EL504" s="13"/>
      <c r="EM504" s="13"/>
      <c r="EN504" s="13"/>
      <c r="EO504" s="13"/>
    </row>
    <row r="505" spans="1:145" ht="16.5" customHeight="1">
      <c r="A505" s="14"/>
      <c r="B505" s="13"/>
      <c r="C505" s="13"/>
      <c r="D505" s="13"/>
      <c r="E505" s="13"/>
      <c r="F505" s="13"/>
      <c r="G505" s="13"/>
      <c r="H505" s="13"/>
      <c r="I505" s="27"/>
      <c r="J505" s="27"/>
      <c r="K505" s="27"/>
      <c r="L505" s="27"/>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90"/>
      <c r="AM505" s="13"/>
      <c r="AN505" s="27"/>
      <c r="AO505" s="27"/>
      <c r="AP505" s="27"/>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4"/>
      <c r="EF505" s="13"/>
      <c r="EG505" s="14"/>
      <c r="EH505" s="13"/>
      <c r="EI505" s="13"/>
      <c r="EJ505" s="13"/>
      <c r="EK505" s="13"/>
      <c r="EL505" s="13"/>
      <c r="EM505" s="13"/>
      <c r="EN505" s="13"/>
      <c r="EO505" s="13"/>
    </row>
    <row r="506" spans="1:145" ht="16.5" customHeight="1">
      <c r="A506" s="14"/>
      <c r="B506" s="13"/>
      <c r="C506" s="13"/>
      <c r="D506" s="13"/>
      <c r="E506" s="13"/>
      <c r="F506" s="13"/>
      <c r="G506" s="13"/>
      <c r="H506" s="13"/>
      <c r="I506" s="27"/>
      <c r="J506" s="27"/>
      <c r="K506" s="27"/>
      <c r="L506" s="27"/>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90"/>
      <c r="AM506" s="13"/>
      <c r="AN506" s="27"/>
      <c r="AO506" s="27"/>
      <c r="AP506" s="27"/>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4"/>
      <c r="EF506" s="13"/>
      <c r="EG506" s="14"/>
      <c r="EH506" s="13"/>
      <c r="EI506" s="13"/>
      <c r="EJ506" s="13"/>
      <c r="EK506" s="13"/>
      <c r="EL506" s="13"/>
      <c r="EM506" s="13"/>
      <c r="EN506" s="13"/>
      <c r="EO506" s="13"/>
    </row>
    <row r="507" spans="1:145" ht="16.5" customHeight="1">
      <c r="A507" s="14"/>
      <c r="B507" s="13"/>
      <c r="C507" s="13"/>
      <c r="D507" s="13"/>
      <c r="E507" s="13"/>
      <c r="F507" s="13"/>
      <c r="G507" s="13"/>
      <c r="H507" s="13"/>
      <c r="I507" s="27"/>
      <c r="J507" s="27"/>
      <c r="K507" s="27"/>
      <c r="L507" s="27"/>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90"/>
      <c r="AM507" s="13"/>
      <c r="AN507" s="27"/>
      <c r="AO507" s="27"/>
      <c r="AP507" s="27"/>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4"/>
      <c r="EF507" s="13"/>
      <c r="EG507" s="14"/>
      <c r="EH507" s="13"/>
      <c r="EI507" s="13"/>
      <c r="EJ507" s="13"/>
      <c r="EK507" s="13"/>
      <c r="EL507" s="13"/>
      <c r="EM507" s="13"/>
      <c r="EN507" s="13"/>
      <c r="EO507" s="13"/>
    </row>
    <row r="508" spans="1:145" ht="16.5" customHeight="1">
      <c r="A508" s="14"/>
      <c r="B508" s="13"/>
      <c r="C508" s="13"/>
      <c r="D508" s="13"/>
      <c r="E508" s="13"/>
      <c r="F508" s="13"/>
      <c r="G508" s="13"/>
      <c r="H508" s="13"/>
      <c r="I508" s="27"/>
      <c r="J508" s="27"/>
      <c r="K508" s="27"/>
      <c r="L508" s="27"/>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90"/>
      <c r="AM508" s="13"/>
      <c r="AN508" s="27"/>
      <c r="AO508" s="27"/>
      <c r="AP508" s="27"/>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4"/>
      <c r="EF508" s="13"/>
      <c r="EG508" s="14"/>
      <c r="EH508" s="13"/>
      <c r="EI508" s="13"/>
      <c r="EJ508" s="13"/>
      <c r="EK508" s="13"/>
      <c r="EL508" s="13"/>
      <c r="EM508" s="13"/>
      <c r="EN508" s="13"/>
      <c r="EO508" s="13"/>
    </row>
    <row r="509" spans="1:145" ht="16.5" customHeight="1">
      <c r="A509" s="14"/>
      <c r="B509" s="13"/>
      <c r="C509" s="13"/>
      <c r="D509" s="13"/>
      <c r="E509" s="13"/>
      <c r="F509" s="13"/>
      <c r="G509" s="13"/>
      <c r="H509" s="13"/>
      <c r="I509" s="27"/>
      <c r="J509" s="27"/>
      <c r="K509" s="27"/>
      <c r="L509" s="27"/>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90"/>
      <c r="AM509" s="13"/>
      <c r="AN509" s="27"/>
      <c r="AO509" s="27"/>
      <c r="AP509" s="27"/>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4"/>
      <c r="EF509" s="13"/>
      <c r="EG509" s="14"/>
      <c r="EH509" s="13"/>
      <c r="EI509" s="13"/>
      <c r="EJ509" s="13"/>
      <c r="EK509" s="13"/>
      <c r="EL509" s="13"/>
      <c r="EM509" s="13"/>
      <c r="EN509" s="13"/>
      <c r="EO509" s="13"/>
    </row>
    <row r="510" spans="1:145" ht="16.5" customHeight="1">
      <c r="A510" s="14"/>
      <c r="B510" s="13"/>
      <c r="C510" s="13"/>
      <c r="D510" s="13"/>
      <c r="E510" s="13"/>
      <c r="F510" s="13"/>
      <c r="G510" s="13"/>
      <c r="H510" s="13"/>
      <c r="I510" s="27"/>
      <c r="J510" s="27"/>
      <c r="K510" s="27"/>
      <c r="L510" s="27"/>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90"/>
      <c r="AM510" s="13"/>
      <c r="AN510" s="27"/>
      <c r="AO510" s="27"/>
      <c r="AP510" s="27"/>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4"/>
      <c r="EF510" s="13"/>
      <c r="EG510" s="14"/>
      <c r="EH510" s="13"/>
      <c r="EI510" s="13"/>
      <c r="EJ510" s="13"/>
      <c r="EK510" s="13"/>
      <c r="EL510" s="13"/>
      <c r="EM510" s="13"/>
      <c r="EN510" s="13"/>
      <c r="EO510" s="13"/>
    </row>
    <row r="511" spans="1:145" ht="16.5" customHeight="1">
      <c r="A511" s="14"/>
      <c r="B511" s="13"/>
      <c r="C511" s="13"/>
      <c r="D511" s="13"/>
      <c r="E511" s="13"/>
      <c r="F511" s="13"/>
      <c r="G511" s="13"/>
      <c r="H511" s="13"/>
      <c r="I511" s="27"/>
      <c r="J511" s="27"/>
      <c r="K511" s="27"/>
      <c r="L511" s="27"/>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90"/>
      <c r="AM511" s="13"/>
      <c r="AN511" s="27"/>
      <c r="AO511" s="27"/>
      <c r="AP511" s="27"/>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4"/>
      <c r="EF511" s="13"/>
      <c r="EG511" s="14"/>
      <c r="EH511" s="13"/>
      <c r="EI511" s="13"/>
      <c r="EJ511" s="13"/>
      <c r="EK511" s="13"/>
      <c r="EL511" s="13"/>
      <c r="EM511" s="13"/>
      <c r="EN511" s="13"/>
      <c r="EO511" s="13"/>
    </row>
    <row r="512" spans="1:145" ht="16.5" customHeight="1">
      <c r="A512" s="14"/>
      <c r="B512" s="13"/>
      <c r="C512" s="13"/>
      <c r="D512" s="13"/>
      <c r="E512" s="13"/>
      <c r="F512" s="13"/>
      <c r="G512" s="13"/>
      <c r="H512" s="13"/>
      <c r="I512" s="27"/>
      <c r="J512" s="27"/>
      <c r="K512" s="27"/>
      <c r="L512" s="27"/>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90"/>
      <c r="AM512" s="13"/>
      <c r="AN512" s="27"/>
      <c r="AO512" s="27"/>
      <c r="AP512" s="27"/>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c r="CO512" s="13"/>
      <c r="CP512" s="13"/>
      <c r="CQ512" s="13"/>
      <c r="CR512" s="13"/>
      <c r="CS512" s="13"/>
      <c r="CT512" s="13"/>
      <c r="CU512" s="13"/>
      <c r="CV512" s="13"/>
      <c r="CW512" s="13"/>
      <c r="CX512" s="13"/>
      <c r="CY512" s="13"/>
      <c r="CZ512" s="13"/>
      <c r="DA512" s="13"/>
      <c r="DB512" s="13"/>
      <c r="DC512" s="13"/>
      <c r="DD512" s="13"/>
      <c r="DE512" s="13"/>
      <c r="DF512" s="13"/>
      <c r="DG512" s="13"/>
      <c r="DH512" s="13"/>
      <c r="DI512" s="13"/>
      <c r="DJ512" s="13"/>
      <c r="DK512" s="13"/>
      <c r="DL512" s="13"/>
      <c r="DM512" s="13"/>
      <c r="DN512" s="13"/>
      <c r="DO512" s="13"/>
      <c r="DP512" s="13"/>
      <c r="DQ512" s="13"/>
      <c r="DR512" s="13"/>
      <c r="DS512" s="13"/>
      <c r="DT512" s="13"/>
      <c r="DU512" s="13"/>
      <c r="DV512" s="13"/>
      <c r="DW512" s="13"/>
      <c r="DX512" s="13"/>
      <c r="DY512" s="13"/>
      <c r="DZ512" s="13"/>
      <c r="EA512" s="13"/>
      <c r="EB512" s="13"/>
      <c r="EC512" s="13"/>
      <c r="ED512" s="13"/>
      <c r="EE512" s="14"/>
      <c r="EF512" s="13"/>
      <c r="EG512" s="14"/>
      <c r="EH512" s="13"/>
      <c r="EI512" s="13"/>
      <c r="EJ512" s="13"/>
      <c r="EK512" s="13"/>
      <c r="EL512" s="13"/>
      <c r="EM512" s="13"/>
      <c r="EN512" s="13"/>
      <c r="EO512" s="13"/>
    </row>
    <row r="513" spans="1:145" ht="16.5" customHeight="1">
      <c r="A513" s="14"/>
      <c r="B513" s="13"/>
      <c r="C513" s="13"/>
      <c r="D513" s="13"/>
      <c r="E513" s="13"/>
      <c r="F513" s="13"/>
      <c r="G513" s="13"/>
      <c r="H513" s="13"/>
      <c r="I513" s="27"/>
      <c r="J513" s="27"/>
      <c r="K513" s="27"/>
      <c r="L513" s="27"/>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90"/>
      <c r="AM513" s="13"/>
      <c r="AN513" s="27"/>
      <c r="AO513" s="27"/>
      <c r="AP513" s="27"/>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c r="CO513" s="13"/>
      <c r="CP513" s="13"/>
      <c r="CQ513" s="13"/>
      <c r="CR513" s="13"/>
      <c r="CS513" s="13"/>
      <c r="CT513" s="13"/>
      <c r="CU513" s="13"/>
      <c r="CV513" s="13"/>
      <c r="CW513" s="13"/>
      <c r="CX513" s="13"/>
      <c r="CY513" s="13"/>
      <c r="CZ513" s="13"/>
      <c r="DA513" s="13"/>
      <c r="DB513" s="13"/>
      <c r="DC513" s="13"/>
      <c r="DD513" s="13"/>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4"/>
      <c r="EF513" s="13"/>
      <c r="EG513" s="14"/>
      <c r="EH513" s="13"/>
      <c r="EI513" s="13"/>
      <c r="EJ513" s="13"/>
      <c r="EK513" s="13"/>
      <c r="EL513" s="13"/>
      <c r="EM513" s="13"/>
      <c r="EN513" s="13"/>
      <c r="EO513" s="13"/>
    </row>
    <row r="514" spans="1:145" ht="16.5" customHeight="1">
      <c r="A514" s="14"/>
      <c r="B514" s="13"/>
      <c r="C514" s="13"/>
      <c r="D514" s="13"/>
      <c r="E514" s="13"/>
      <c r="F514" s="13"/>
      <c r="G514" s="13"/>
      <c r="H514" s="13"/>
      <c r="I514" s="27"/>
      <c r="J514" s="27"/>
      <c r="K514" s="27"/>
      <c r="L514" s="27"/>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90"/>
      <c r="AM514" s="13"/>
      <c r="AN514" s="27"/>
      <c r="AO514" s="27"/>
      <c r="AP514" s="27"/>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4"/>
      <c r="EF514" s="13"/>
      <c r="EG514" s="14"/>
      <c r="EH514" s="13"/>
      <c r="EI514" s="13"/>
      <c r="EJ514" s="13"/>
      <c r="EK514" s="13"/>
      <c r="EL514" s="13"/>
      <c r="EM514" s="13"/>
      <c r="EN514" s="13"/>
      <c r="EO514" s="13"/>
    </row>
    <row r="515" spans="1:145" ht="16.5" customHeight="1">
      <c r="A515" s="14"/>
      <c r="B515" s="13"/>
      <c r="C515" s="13"/>
      <c r="D515" s="13"/>
      <c r="E515" s="13"/>
      <c r="F515" s="13"/>
      <c r="G515" s="13"/>
      <c r="H515" s="13"/>
      <c r="I515" s="27"/>
      <c r="J515" s="27"/>
      <c r="K515" s="27"/>
      <c r="L515" s="27"/>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90"/>
      <c r="AM515" s="13"/>
      <c r="AN515" s="27"/>
      <c r="AO515" s="27"/>
      <c r="AP515" s="27"/>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4"/>
      <c r="EF515" s="13"/>
      <c r="EG515" s="14"/>
      <c r="EH515" s="13"/>
      <c r="EI515" s="13"/>
      <c r="EJ515" s="13"/>
      <c r="EK515" s="13"/>
      <c r="EL515" s="13"/>
      <c r="EM515" s="13"/>
      <c r="EN515" s="13"/>
      <c r="EO515" s="13"/>
    </row>
    <row r="516" spans="1:145" ht="16.5" customHeight="1">
      <c r="A516" s="14"/>
      <c r="B516" s="13"/>
      <c r="C516" s="13"/>
      <c r="D516" s="13"/>
      <c r="E516" s="13"/>
      <c r="F516" s="13"/>
      <c r="G516" s="13"/>
      <c r="H516" s="13"/>
      <c r="I516" s="27"/>
      <c r="J516" s="27"/>
      <c r="K516" s="27"/>
      <c r="L516" s="27"/>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90"/>
      <c r="AM516" s="13"/>
      <c r="AN516" s="27"/>
      <c r="AO516" s="27"/>
      <c r="AP516" s="27"/>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4"/>
      <c r="EF516" s="13"/>
      <c r="EG516" s="14"/>
      <c r="EH516" s="13"/>
      <c r="EI516" s="13"/>
      <c r="EJ516" s="13"/>
      <c r="EK516" s="13"/>
      <c r="EL516" s="13"/>
      <c r="EM516" s="13"/>
      <c r="EN516" s="13"/>
      <c r="EO516" s="13"/>
    </row>
    <row r="517" spans="1:145" ht="16.5" customHeight="1">
      <c r="A517" s="14"/>
      <c r="B517" s="13"/>
      <c r="C517" s="13"/>
      <c r="D517" s="13"/>
      <c r="E517" s="13"/>
      <c r="F517" s="13"/>
      <c r="G517" s="13"/>
      <c r="H517" s="13"/>
      <c r="I517" s="27"/>
      <c r="J517" s="27"/>
      <c r="K517" s="27"/>
      <c r="L517" s="27"/>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90"/>
      <c r="AM517" s="13"/>
      <c r="AN517" s="27"/>
      <c r="AO517" s="27"/>
      <c r="AP517" s="27"/>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c r="CK517" s="13"/>
      <c r="CL517" s="13"/>
      <c r="CM517" s="13"/>
      <c r="CN517" s="13"/>
      <c r="CO517" s="13"/>
      <c r="CP517" s="13"/>
      <c r="CQ517" s="13"/>
      <c r="CR517" s="13"/>
      <c r="CS517" s="13"/>
      <c r="CT517" s="13"/>
      <c r="CU517" s="13"/>
      <c r="CV517" s="13"/>
      <c r="CW517" s="13"/>
      <c r="CX517" s="13"/>
      <c r="CY517" s="13"/>
      <c r="CZ517" s="13"/>
      <c r="DA517" s="13"/>
      <c r="DB517" s="13"/>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4"/>
      <c r="EF517" s="13"/>
      <c r="EG517" s="14"/>
      <c r="EH517" s="13"/>
      <c r="EI517" s="13"/>
      <c r="EJ517" s="13"/>
      <c r="EK517" s="13"/>
      <c r="EL517" s="13"/>
      <c r="EM517" s="13"/>
      <c r="EN517" s="13"/>
      <c r="EO517" s="13"/>
    </row>
    <row r="518" spans="1:145" ht="16.5" customHeight="1">
      <c r="A518" s="14"/>
      <c r="B518" s="13"/>
      <c r="C518" s="13"/>
      <c r="D518" s="13"/>
      <c r="E518" s="13"/>
      <c r="F518" s="13"/>
      <c r="G518" s="13"/>
      <c r="H518" s="13"/>
      <c r="I518" s="27"/>
      <c r="J518" s="27"/>
      <c r="K518" s="27"/>
      <c r="L518" s="27"/>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90"/>
      <c r="AM518" s="13"/>
      <c r="AN518" s="27"/>
      <c r="AO518" s="27"/>
      <c r="AP518" s="27"/>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4"/>
      <c r="EF518" s="13"/>
      <c r="EG518" s="14"/>
      <c r="EH518" s="13"/>
      <c r="EI518" s="13"/>
      <c r="EJ518" s="13"/>
      <c r="EK518" s="13"/>
      <c r="EL518" s="13"/>
      <c r="EM518" s="13"/>
      <c r="EN518" s="13"/>
      <c r="EO518" s="13"/>
    </row>
    <row r="519" spans="1:145" ht="16.5" customHeight="1">
      <c r="A519" s="14"/>
      <c r="B519" s="13"/>
      <c r="C519" s="13"/>
      <c r="D519" s="13"/>
      <c r="E519" s="13"/>
      <c r="F519" s="13"/>
      <c r="G519" s="13"/>
      <c r="H519" s="13"/>
      <c r="I519" s="27"/>
      <c r="J519" s="27"/>
      <c r="K519" s="27"/>
      <c r="L519" s="27"/>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90"/>
      <c r="AM519" s="13"/>
      <c r="AN519" s="27"/>
      <c r="AO519" s="27"/>
      <c r="AP519" s="27"/>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c r="CK519" s="13"/>
      <c r="CL519" s="13"/>
      <c r="CM519" s="13"/>
      <c r="CN519" s="13"/>
      <c r="CO519" s="13"/>
      <c r="CP519" s="13"/>
      <c r="CQ519" s="13"/>
      <c r="CR519" s="13"/>
      <c r="CS519" s="13"/>
      <c r="CT519" s="13"/>
      <c r="CU519" s="13"/>
      <c r="CV519" s="13"/>
      <c r="CW519" s="13"/>
      <c r="CX519" s="13"/>
      <c r="CY519" s="13"/>
      <c r="CZ519" s="13"/>
      <c r="DA519" s="13"/>
      <c r="DB519" s="13"/>
      <c r="DC519" s="13"/>
      <c r="DD519" s="13"/>
      <c r="DE519" s="13"/>
      <c r="DF519" s="13"/>
      <c r="DG519" s="13"/>
      <c r="DH519" s="13"/>
      <c r="DI519" s="13"/>
      <c r="DJ519" s="13"/>
      <c r="DK519" s="13"/>
      <c r="DL519" s="13"/>
      <c r="DM519" s="13"/>
      <c r="DN519" s="13"/>
      <c r="DO519" s="13"/>
      <c r="DP519" s="13"/>
      <c r="DQ519" s="13"/>
      <c r="DR519" s="13"/>
      <c r="DS519" s="13"/>
      <c r="DT519" s="13"/>
      <c r="DU519" s="13"/>
      <c r="DV519" s="13"/>
      <c r="DW519" s="13"/>
      <c r="DX519" s="13"/>
      <c r="DY519" s="13"/>
      <c r="DZ519" s="13"/>
      <c r="EA519" s="13"/>
      <c r="EB519" s="13"/>
      <c r="EC519" s="13"/>
      <c r="ED519" s="13"/>
      <c r="EE519" s="14"/>
      <c r="EF519" s="13"/>
      <c r="EG519" s="14"/>
      <c r="EH519" s="13"/>
      <c r="EI519" s="13"/>
      <c r="EJ519" s="13"/>
      <c r="EK519" s="13"/>
      <c r="EL519" s="13"/>
      <c r="EM519" s="13"/>
      <c r="EN519" s="13"/>
      <c r="EO519" s="13"/>
    </row>
    <row r="520" spans="1:145" ht="16.5" customHeight="1">
      <c r="A520" s="14"/>
      <c r="B520" s="13"/>
      <c r="C520" s="13"/>
      <c r="D520" s="13"/>
      <c r="E520" s="13"/>
      <c r="F520" s="13"/>
      <c r="G520" s="13"/>
      <c r="H520" s="13"/>
      <c r="I520" s="27"/>
      <c r="J520" s="27"/>
      <c r="K520" s="27"/>
      <c r="L520" s="27"/>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90"/>
      <c r="AM520" s="13"/>
      <c r="AN520" s="27"/>
      <c r="AO520" s="27"/>
      <c r="AP520" s="27"/>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c r="CK520" s="13"/>
      <c r="CL520" s="13"/>
      <c r="CM520" s="13"/>
      <c r="CN520" s="13"/>
      <c r="CO520" s="13"/>
      <c r="CP520" s="13"/>
      <c r="CQ520" s="13"/>
      <c r="CR520" s="13"/>
      <c r="CS520" s="13"/>
      <c r="CT520" s="13"/>
      <c r="CU520" s="13"/>
      <c r="CV520" s="13"/>
      <c r="CW520" s="13"/>
      <c r="CX520" s="13"/>
      <c r="CY520" s="13"/>
      <c r="CZ520" s="13"/>
      <c r="DA520" s="13"/>
      <c r="DB520" s="13"/>
      <c r="DC520" s="13"/>
      <c r="DD520" s="13"/>
      <c r="DE520" s="13"/>
      <c r="DF520" s="13"/>
      <c r="DG520" s="13"/>
      <c r="DH520" s="13"/>
      <c r="DI520" s="13"/>
      <c r="DJ520" s="13"/>
      <c r="DK520" s="13"/>
      <c r="DL520" s="13"/>
      <c r="DM520" s="13"/>
      <c r="DN520" s="13"/>
      <c r="DO520" s="13"/>
      <c r="DP520" s="13"/>
      <c r="DQ520" s="13"/>
      <c r="DR520" s="13"/>
      <c r="DS520" s="13"/>
      <c r="DT520" s="13"/>
      <c r="DU520" s="13"/>
      <c r="DV520" s="13"/>
      <c r="DW520" s="13"/>
      <c r="DX520" s="13"/>
      <c r="DY520" s="13"/>
      <c r="DZ520" s="13"/>
      <c r="EA520" s="13"/>
      <c r="EB520" s="13"/>
      <c r="EC520" s="13"/>
      <c r="ED520" s="13"/>
      <c r="EE520" s="14"/>
      <c r="EF520" s="13"/>
      <c r="EG520" s="14"/>
      <c r="EH520" s="13"/>
      <c r="EI520" s="13"/>
      <c r="EJ520" s="13"/>
      <c r="EK520" s="13"/>
      <c r="EL520" s="13"/>
      <c r="EM520" s="13"/>
      <c r="EN520" s="13"/>
      <c r="EO520" s="13"/>
    </row>
    <row r="521" spans="1:145" ht="16.5" customHeight="1">
      <c r="A521" s="14"/>
      <c r="B521" s="13"/>
      <c r="C521" s="13"/>
      <c r="D521" s="13"/>
      <c r="E521" s="13"/>
      <c r="F521" s="13"/>
      <c r="G521" s="13"/>
      <c r="H521" s="13"/>
      <c r="I521" s="27"/>
      <c r="J521" s="27"/>
      <c r="K521" s="27"/>
      <c r="L521" s="27"/>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90"/>
      <c r="AM521" s="13"/>
      <c r="AN521" s="27"/>
      <c r="AO521" s="27"/>
      <c r="AP521" s="27"/>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c r="CM521" s="13"/>
      <c r="CN521" s="13"/>
      <c r="CO521" s="13"/>
      <c r="CP521" s="13"/>
      <c r="CQ521" s="13"/>
      <c r="CR521" s="13"/>
      <c r="CS521" s="13"/>
      <c r="CT521" s="13"/>
      <c r="CU521" s="13"/>
      <c r="CV521" s="13"/>
      <c r="CW521" s="13"/>
      <c r="CX521" s="13"/>
      <c r="CY521" s="13"/>
      <c r="CZ521" s="13"/>
      <c r="DA521" s="13"/>
      <c r="DB521" s="13"/>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4"/>
      <c r="EF521" s="13"/>
      <c r="EG521" s="14"/>
      <c r="EH521" s="13"/>
      <c r="EI521" s="13"/>
      <c r="EJ521" s="13"/>
      <c r="EK521" s="13"/>
      <c r="EL521" s="13"/>
      <c r="EM521" s="13"/>
      <c r="EN521" s="13"/>
      <c r="EO521" s="13"/>
    </row>
    <row r="522" spans="1:145" ht="16.5" customHeight="1">
      <c r="A522" s="14"/>
      <c r="B522" s="13"/>
      <c r="C522" s="13"/>
      <c r="D522" s="13"/>
      <c r="E522" s="13"/>
      <c r="F522" s="13"/>
      <c r="G522" s="13"/>
      <c r="H522" s="13"/>
      <c r="I522" s="27"/>
      <c r="J522" s="27"/>
      <c r="K522" s="27"/>
      <c r="L522" s="27"/>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90"/>
      <c r="AM522" s="13"/>
      <c r="AN522" s="27"/>
      <c r="AO522" s="27"/>
      <c r="AP522" s="27"/>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c r="CZ522" s="13"/>
      <c r="DA522" s="13"/>
      <c r="DB522" s="13"/>
      <c r="DC522" s="13"/>
      <c r="DD522" s="13"/>
      <c r="DE522" s="13"/>
      <c r="DF522" s="13"/>
      <c r="DG522" s="13"/>
      <c r="DH522" s="13"/>
      <c r="DI522" s="13"/>
      <c r="DJ522" s="13"/>
      <c r="DK522" s="13"/>
      <c r="DL522" s="13"/>
      <c r="DM522" s="13"/>
      <c r="DN522" s="13"/>
      <c r="DO522" s="13"/>
      <c r="DP522" s="13"/>
      <c r="DQ522" s="13"/>
      <c r="DR522" s="13"/>
      <c r="DS522" s="13"/>
      <c r="DT522" s="13"/>
      <c r="DU522" s="13"/>
      <c r="DV522" s="13"/>
      <c r="DW522" s="13"/>
      <c r="DX522" s="13"/>
      <c r="DY522" s="13"/>
      <c r="DZ522" s="13"/>
      <c r="EA522" s="13"/>
      <c r="EB522" s="13"/>
      <c r="EC522" s="13"/>
      <c r="ED522" s="13"/>
      <c r="EE522" s="14"/>
      <c r="EF522" s="13"/>
      <c r="EG522" s="14"/>
      <c r="EH522" s="13"/>
      <c r="EI522" s="13"/>
      <c r="EJ522" s="13"/>
      <c r="EK522" s="13"/>
      <c r="EL522" s="13"/>
      <c r="EM522" s="13"/>
      <c r="EN522" s="13"/>
      <c r="EO522" s="13"/>
    </row>
    <row r="523" spans="1:145" ht="16.5" customHeight="1">
      <c r="A523" s="14"/>
      <c r="B523" s="13"/>
      <c r="C523" s="13"/>
      <c r="D523" s="13"/>
      <c r="E523" s="13"/>
      <c r="F523" s="13"/>
      <c r="G523" s="13"/>
      <c r="H523" s="13"/>
      <c r="I523" s="27"/>
      <c r="J523" s="27"/>
      <c r="K523" s="27"/>
      <c r="L523" s="27"/>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90"/>
      <c r="AM523" s="13"/>
      <c r="AN523" s="27"/>
      <c r="AO523" s="27"/>
      <c r="AP523" s="27"/>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c r="CO523" s="13"/>
      <c r="CP523" s="13"/>
      <c r="CQ523" s="13"/>
      <c r="CR523" s="13"/>
      <c r="CS523" s="13"/>
      <c r="CT523" s="13"/>
      <c r="CU523" s="13"/>
      <c r="CV523" s="13"/>
      <c r="CW523" s="13"/>
      <c r="CX523" s="13"/>
      <c r="CY523" s="13"/>
      <c r="CZ523" s="13"/>
      <c r="DA523" s="13"/>
      <c r="DB523" s="13"/>
      <c r="DC523" s="13"/>
      <c r="DD523" s="13"/>
      <c r="DE523" s="13"/>
      <c r="DF523" s="13"/>
      <c r="DG523" s="13"/>
      <c r="DH523" s="13"/>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4"/>
      <c r="EF523" s="13"/>
      <c r="EG523" s="14"/>
      <c r="EH523" s="13"/>
      <c r="EI523" s="13"/>
      <c r="EJ523" s="13"/>
      <c r="EK523" s="13"/>
      <c r="EL523" s="13"/>
      <c r="EM523" s="13"/>
      <c r="EN523" s="13"/>
      <c r="EO523" s="13"/>
    </row>
    <row r="524" spans="1:145" ht="16.5" customHeight="1">
      <c r="A524" s="14"/>
      <c r="B524" s="13"/>
      <c r="C524" s="13"/>
      <c r="D524" s="13"/>
      <c r="E524" s="13"/>
      <c r="F524" s="13"/>
      <c r="G524" s="13"/>
      <c r="H524" s="13"/>
      <c r="I524" s="27"/>
      <c r="J524" s="27"/>
      <c r="K524" s="27"/>
      <c r="L524" s="27"/>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90"/>
      <c r="AM524" s="13"/>
      <c r="AN524" s="27"/>
      <c r="AO524" s="27"/>
      <c r="AP524" s="27"/>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3"/>
      <c r="CN524" s="13"/>
      <c r="CO524" s="13"/>
      <c r="CP524" s="13"/>
      <c r="CQ524" s="13"/>
      <c r="CR524" s="13"/>
      <c r="CS524" s="13"/>
      <c r="CT524" s="13"/>
      <c r="CU524" s="13"/>
      <c r="CV524" s="13"/>
      <c r="CW524" s="13"/>
      <c r="CX524" s="13"/>
      <c r="CY524" s="13"/>
      <c r="CZ524" s="13"/>
      <c r="DA524" s="13"/>
      <c r="DB524" s="13"/>
      <c r="DC524" s="13"/>
      <c r="DD524" s="13"/>
      <c r="DE524" s="13"/>
      <c r="DF524" s="13"/>
      <c r="DG524" s="13"/>
      <c r="DH524" s="13"/>
      <c r="DI524" s="13"/>
      <c r="DJ524" s="13"/>
      <c r="DK524" s="13"/>
      <c r="DL524" s="13"/>
      <c r="DM524" s="13"/>
      <c r="DN524" s="13"/>
      <c r="DO524" s="13"/>
      <c r="DP524" s="13"/>
      <c r="DQ524" s="13"/>
      <c r="DR524" s="13"/>
      <c r="DS524" s="13"/>
      <c r="DT524" s="13"/>
      <c r="DU524" s="13"/>
      <c r="DV524" s="13"/>
      <c r="DW524" s="13"/>
      <c r="DX524" s="13"/>
      <c r="DY524" s="13"/>
      <c r="DZ524" s="13"/>
      <c r="EA524" s="13"/>
      <c r="EB524" s="13"/>
      <c r="EC524" s="13"/>
      <c r="ED524" s="13"/>
      <c r="EE524" s="14"/>
      <c r="EF524" s="13"/>
      <c r="EG524" s="14"/>
      <c r="EH524" s="13"/>
      <c r="EI524" s="13"/>
      <c r="EJ524" s="13"/>
      <c r="EK524" s="13"/>
      <c r="EL524" s="13"/>
      <c r="EM524" s="13"/>
      <c r="EN524" s="13"/>
      <c r="EO524" s="13"/>
    </row>
    <row r="525" spans="1:145" ht="16.5" customHeight="1">
      <c r="A525" s="14"/>
      <c r="B525" s="13"/>
      <c r="C525" s="13"/>
      <c r="D525" s="13"/>
      <c r="E525" s="13"/>
      <c r="F525" s="13"/>
      <c r="G525" s="13"/>
      <c r="H525" s="13"/>
      <c r="I525" s="27"/>
      <c r="J525" s="27"/>
      <c r="K525" s="27"/>
      <c r="L525" s="27"/>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90"/>
      <c r="AM525" s="13"/>
      <c r="AN525" s="27"/>
      <c r="AO525" s="27"/>
      <c r="AP525" s="27"/>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c r="CO525" s="13"/>
      <c r="CP525" s="13"/>
      <c r="CQ525" s="13"/>
      <c r="CR525" s="13"/>
      <c r="CS525" s="13"/>
      <c r="CT525" s="13"/>
      <c r="CU525" s="13"/>
      <c r="CV525" s="13"/>
      <c r="CW525" s="13"/>
      <c r="CX525" s="13"/>
      <c r="CY525" s="13"/>
      <c r="CZ525" s="13"/>
      <c r="DA525" s="13"/>
      <c r="DB525" s="13"/>
      <c r="DC525" s="13"/>
      <c r="DD525" s="13"/>
      <c r="DE525" s="13"/>
      <c r="DF525" s="13"/>
      <c r="DG525" s="13"/>
      <c r="DH525" s="13"/>
      <c r="DI525" s="13"/>
      <c r="DJ525" s="13"/>
      <c r="DK525" s="13"/>
      <c r="DL525" s="13"/>
      <c r="DM525" s="13"/>
      <c r="DN525" s="13"/>
      <c r="DO525" s="13"/>
      <c r="DP525" s="13"/>
      <c r="DQ525" s="13"/>
      <c r="DR525" s="13"/>
      <c r="DS525" s="13"/>
      <c r="DT525" s="13"/>
      <c r="DU525" s="13"/>
      <c r="DV525" s="13"/>
      <c r="DW525" s="13"/>
      <c r="DX525" s="13"/>
      <c r="DY525" s="13"/>
      <c r="DZ525" s="13"/>
      <c r="EA525" s="13"/>
      <c r="EB525" s="13"/>
      <c r="EC525" s="13"/>
      <c r="ED525" s="13"/>
      <c r="EE525" s="14"/>
      <c r="EF525" s="13"/>
      <c r="EG525" s="14"/>
      <c r="EH525" s="13"/>
      <c r="EI525" s="13"/>
      <c r="EJ525" s="13"/>
      <c r="EK525" s="13"/>
      <c r="EL525" s="13"/>
      <c r="EM525" s="13"/>
      <c r="EN525" s="13"/>
      <c r="EO525" s="13"/>
    </row>
    <row r="526" spans="1:145" ht="16.5" customHeight="1">
      <c r="A526" s="14"/>
      <c r="B526" s="13"/>
      <c r="C526" s="13"/>
      <c r="D526" s="13"/>
      <c r="E526" s="13"/>
      <c r="F526" s="13"/>
      <c r="G526" s="13"/>
      <c r="H526" s="13"/>
      <c r="I526" s="27"/>
      <c r="J526" s="27"/>
      <c r="K526" s="27"/>
      <c r="L526" s="27"/>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90"/>
      <c r="AM526" s="13"/>
      <c r="AN526" s="27"/>
      <c r="AO526" s="27"/>
      <c r="AP526" s="27"/>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4"/>
      <c r="EF526" s="13"/>
      <c r="EG526" s="14"/>
      <c r="EH526" s="13"/>
      <c r="EI526" s="13"/>
      <c r="EJ526" s="13"/>
      <c r="EK526" s="13"/>
      <c r="EL526" s="13"/>
      <c r="EM526" s="13"/>
      <c r="EN526" s="13"/>
      <c r="EO526" s="13"/>
    </row>
    <row r="527" spans="1:145" ht="16.5" customHeight="1">
      <c r="A527" s="14"/>
      <c r="B527" s="13"/>
      <c r="C527" s="13"/>
      <c r="D527" s="13"/>
      <c r="E527" s="13"/>
      <c r="F527" s="13"/>
      <c r="G527" s="13"/>
      <c r="H527" s="13"/>
      <c r="I527" s="27"/>
      <c r="J527" s="27"/>
      <c r="K527" s="27"/>
      <c r="L527" s="27"/>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90"/>
      <c r="AM527" s="13"/>
      <c r="AN527" s="27"/>
      <c r="AO527" s="27"/>
      <c r="AP527" s="27"/>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c r="CM527" s="13"/>
      <c r="CN527" s="13"/>
      <c r="CO527" s="13"/>
      <c r="CP527" s="13"/>
      <c r="CQ527" s="13"/>
      <c r="CR527" s="13"/>
      <c r="CS527" s="13"/>
      <c r="CT527" s="13"/>
      <c r="CU527" s="13"/>
      <c r="CV527" s="13"/>
      <c r="CW527" s="13"/>
      <c r="CX527" s="13"/>
      <c r="CY527" s="13"/>
      <c r="CZ527" s="13"/>
      <c r="DA527" s="13"/>
      <c r="DB527" s="13"/>
      <c r="DC527" s="13"/>
      <c r="DD527" s="13"/>
      <c r="DE527" s="13"/>
      <c r="DF527" s="13"/>
      <c r="DG527" s="13"/>
      <c r="DH527" s="13"/>
      <c r="DI527" s="13"/>
      <c r="DJ527" s="13"/>
      <c r="DK527" s="13"/>
      <c r="DL527" s="13"/>
      <c r="DM527" s="13"/>
      <c r="DN527" s="13"/>
      <c r="DO527" s="13"/>
      <c r="DP527" s="13"/>
      <c r="DQ527" s="13"/>
      <c r="DR527" s="13"/>
      <c r="DS527" s="13"/>
      <c r="DT527" s="13"/>
      <c r="DU527" s="13"/>
      <c r="DV527" s="13"/>
      <c r="DW527" s="13"/>
      <c r="DX527" s="13"/>
      <c r="DY527" s="13"/>
      <c r="DZ527" s="13"/>
      <c r="EA527" s="13"/>
      <c r="EB527" s="13"/>
      <c r="EC527" s="13"/>
      <c r="ED527" s="13"/>
      <c r="EE527" s="14"/>
      <c r="EF527" s="13"/>
      <c r="EG527" s="14"/>
      <c r="EH527" s="13"/>
      <c r="EI527" s="13"/>
      <c r="EJ527" s="13"/>
      <c r="EK527" s="13"/>
      <c r="EL527" s="13"/>
      <c r="EM527" s="13"/>
      <c r="EN527" s="13"/>
      <c r="EO527" s="13"/>
    </row>
    <row r="528" spans="1:145" ht="16.5" customHeight="1">
      <c r="A528" s="14"/>
      <c r="B528" s="13"/>
      <c r="C528" s="13"/>
      <c r="D528" s="13"/>
      <c r="E528" s="13"/>
      <c r="F528" s="13"/>
      <c r="G528" s="13"/>
      <c r="H528" s="13"/>
      <c r="I528" s="27"/>
      <c r="J528" s="27"/>
      <c r="K528" s="27"/>
      <c r="L528" s="27"/>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90"/>
      <c r="AM528" s="13"/>
      <c r="AN528" s="27"/>
      <c r="AO528" s="27"/>
      <c r="AP528" s="27"/>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c r="CO528" s="13"/>
      <c r="CP528" s="13"/>
      <c r="CQ528" s="13"/>
      <c r="CR528" s="13"/>
      <c r="CS528" s="13"/>
      <c r="CT528" s="13"/>
      <c r="CU528" s="13"/>
      <c r="CV528" s="13"/>
      <c r="CW528" s="13"/>
      <c r="CX528" s="13"/>
      <c r="CY528" s="13"/>
      <c r="CZ528" s="13"/>
      <c r="DA528" s="13"/>
      <c r="DB528" s="13"/>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4"/>
      <c r="EF528" s="13"/>
      <c r="EG528" s="14"/>
      <c r="EH528" s="13"/>
      <c r="EI528" s="13"/>
      <c r="EJ528" s="13"/>
      <c r="EK528" s="13"/>
      <c r="EL528" s="13"/>
      <c r="EM528" s="13"/>
      <c r="EN528" s="13"/>
      <c r="EO528" s="13"/>
    </row>
    <row r="529" spans="1:145" ht="16.5" customHeight="1">
      <c r="A529" s="14"/>
      <c r="B529" s="13"/>
      <c r="C529" s="13"/>
      <c r="D529" s="13"/>
      <c r="E529" s="13"/>
      <c r="F529" s="13"/>
      <c r="G529" s="13"/>
      <c r="H529" s="13"/>
      <c r="I529" s="27"/>
      <c r="J529" s="27"/>
      <c r="K529" s="27"/>
      <c r="L529" s="27"/>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90"/>
      <c r="AM529" s="13"/>
      <c r="AN529" s="27"/>
      <c r="AO529" s="27"/>
      <c r="AP529" s="27"/>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c r="DK529" s="13"/>
      <c r="DL529" s="13"/>
      <c r="DM529" s="13"/>
      <c r="DN529" s="13"/>
      <c r="DO529" s="13"/>
      <c r="DP529" s="13"/>
      <c r="DQ529" s="13"/>
      <c r="DR529" s="13"/>
      <c r="DS529" s="13"/>
      <c r="DT529" s="13"/>
      <c r="DU529" s="13"/>
      <c r="DV529" s="13"/>
      <c r="DW529" s="13"/>
      <c r="DX529" s="13"/>
      <c r="DY529" s="13"/>
      <c r="DZ529" s="13"/>
      <c r="EA529" s="13"/>
      <c r="EB529" s="13"/>
      <c r="EC529" s="13"/>
      <c r="ED529" s="13"/>
      <c r="EE529" s="14"/>
      <c r="EF529" s="13"/>
      <c r="EG529" s="14"/>
      <c r="EH529" s="13"/>
      <c r="EI529" s="13"/>
      <c r="EJ529" s="13"/>
      <c r="EK529" s="13"/>
      <c r="EL529" s="13"/>
      <c r="EM529" s="13"/>
      <c r="EN529" s="13"/>
      <c r="EO529" s="13"/>
    </row>
    <row r="530" spans="1:145" ht="16.5" customHeight="1">
      <c r="A530" s="14"/>
      <c r="B530" s="13"/>
      <c r="C530" s="13"/>
      <c r="D530" s="13"/>
      <c r="E530" s="13"/>
      <c r="F530" s="13"/>
      <c r="G530" s="13"/>
      <c r="H530" s="13"/>
      <c r="I530" s="27"/>
      <c r="J530" s="27"/>
      <c r="K530" s="27"/>
      <c r="L530" s="27"/>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90"/>
      <c r="AM530" s="13"/>
      <c r="AN530" s="27"/>
      <c r="AO530" s="27"/>
      <c r="AP530" s="27"/>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c r="CK530" s="13"/>
      <c r="CL530" s="13"/>
      <c r="CM530" s="13"/>
      <c r="CN530" s="13"/>
      <c r="CO530" s="13"/>
      <c r="CP530" s="13"/>
      <c r="CQ530" s="13"/>
      <c r="CR530" s="13"/>
      <c r="CS530" s="13"/>
      <c r="CT530" s="13"/>
      <c r="CU530" s="13"/>
      <c r="CV530" s="13"/>
      <c r="CW530" s="13"/>
      <c r="CX530" s="13"/>
      <c r="CY530" s="13"/>
      <c r="CZ530" s="13"/>
      <c r="DA530" s="13"/>
      <c r="DB530" s="13"/>
      <c r="DC530" s="13"/>
      <c r="DD530" s="13"/>
      <c r="DE530" s="13"/>
      <c r="DF530" s="13"/>
      <c r="DG530" s="13"/>
      <c r="DH530" s="13"/>
      <c r="DI530" s="13"/>
      <c r="DJ530" s="13"/>
      <c r="DK530" s="13"/>
      <c r="DL530" s="13"/>
      <c r="DM530" s="13"/>
      <c r="DN530" s="13"/>
      <c r="DO530" s="13"/>
      <c r="DP530" s="13"/>
      <c r="DQ530" s="13"/>
      <c r="DR530" s="13"/>
      <c r="DS530" s="13"/>
      <c r="DT530" s="13"/>
      <c r="DU530" s="13"/>
      <c r="DV530" s="13"/>
      <c r="DW530" s="13"/>
      <c r="DX530" s="13"/>
      <c r="DY530" s="13"/>
      <c r="DZ530" s="13"/>
      <c r="EA530" s="13"/>
      <c r="EB530" s="13"/>
      <c r="EC530" s="13"/>
      <c r="ED530" s="13"/>
      <c r="EE530" s="14"/>
      <c r="EF530" s="13"/>
      <c r="EG530" s="14"/>
      <c r="EH530" s="13"/>
      <c r="EI530" s="13"/>
      <c r="EJ530" s="13"/>
      <c r="EK530" s="13"/>
      <c r="EL530" s="13"/>
      <c r="EM530" s="13"/>
      <c r="EN530" s="13"/>
      <c r="EO530" s="13"/>
    </row>
    <row r="531" spans="1:145" ht="16.5" customHeight="1">
      <c r="A531" s="14"/>
      <c r="B531" s="13"/>
      <c r="C531" s="13"/>
      <c r="D531" s="13"/>
      <c r="E531" s="13"/>
      <c r="F531" s="13"/>
      <c r="G531" s="13"/>
      <c r="H531" s="13"/>
      <c r="I531" s="27"/>
      <c r="J531" s="27"/>
      <c r="K531" s="27"/>
      <c r="L531" s="27"/>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90"/>
      <c r="AM531" s="13"/>
      <c r="AN531" s="27"/>
      <c r="AO531" s="27"/>
      <c r="AP531" s="27"/>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c r="CK531" s="13"/>
      <c r="CL531" s="13"/>
      <c r="CM531" s="13"/>
      <c r="CN531" s="13"/>
      <c r="CO531" s="13"/>
      <c r="CP531" s="13"/>
      <c r="CQ531" s="13"/>
      <c r="CR531" s="13"/>
      <c r="CS531" s="13"/>
      <c r="CT531" s="13"/>
      <c r="CU531" s="13"/>
      <c r="CV531" s="13"/>
      <c r="CW531" s="13"/>
      <c r="CX531" s="13"/>
      <c r="CY531" s="13"/>
      <c r="CZ531" s="13"/>
      <c r="DA531" s="13"/>
      <c r="DB531" s="13"/>
      <c r="DC531" s="13"/>
      <c r="DD531" s="13"/>
      <c r="DE531" s="13"/>
      <c r="DF531" s="13"/>
      <c r="DG531" s="13"/>
      <c r="DH531" s="13"/>
      <c r="DI531" s="13"/>
      <c r="DJ531" s="13"/>
      <c r="DK531" s="13"/>
      <c r="DL531" s="13"/>
      <c r="DM531" s="13"/>
      <c r="DN531" s="13"/>
      <c r="DO531" s="13"/>
      <c r="DP531" s="13"/>
      <c r="DQ531" s="13"/>
      <c r="DR531" s="13"/>
      <c r="DS531" s="13"/>
      <c r="DT531" s="13"/>
      <c r="DU531" s="13"/>
      <c r="DV531" s="13"/>
      <c r="DW531" s="13"/>
      <c r="DX531" s="13"/>
      <c r="DY531" s="13"/>
      <c r="DZ531" s="13"/>
      <c r="EA531" s="13"/>
      <c r="EB531" s="13"/>
      <c r="EC531" s="13"/>
      <c r="ED531" s="13"/>
      <c r="EE531" s="14"/>
      <c r="EF531" s="13"/>
      <c r="EG531" s="14"/>
      <c r="EH531" s="13"/>
      <c r="EI531" s="13"/>
      <c r="EJ531" s="13"/>
      <c r="EK531" s="13"/>
      <c r="EL531" s="13"/>
      <c r="EM531" s="13"/>
      <c r="EN531" s="13"/>
      <c r="EO531" s="13"/>
    </row>
    <row r="532" spans="1:145" ht="16.5" customHeight="1">
      <c r="A532" s="14"/>
      <c r="B532" s="13"/>
      <c r="C532" s="13"/>
      <c r="D532" s="13"/>
      <c r="E532" s="13"/>
      <c r="F532" s="13"/>
      <c r="G532" s="13"/>
      <c r="H532" s="13"/>
      <c r="I532" s="27"/>
      <c r="J532" s="27"/>
      <c r="K532" s="27"/>
      <c r="L532" s="27"/>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90"/>
      <c r="AM532" s="13"/>
      <c r="AN532" s="27"/>
      <c r="AO532" s="27"/>
      <c r="AP532" s="27"/>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c r="CZ532" s="13"/>
      <c r="DA532" s="13"/>
      <c r="DB532" s="13"/>
      <c r="DC532" s="13"/>
      <c r="DD532" s="13"/>
      <c r="DE532" s="13"/>
      <c r="DF532" s="13"/>
      <c r="DG532" s="13"/>
      <c r="DH532" s="13"/>
      <c r="DI532" s="13"/>
      <c r="DJ532" s="13"/>
      <c r="DK532" s="13"/>
      <c r="DL532" s="13"/>
      <c r="DM532" s="13"/>
      <c r="DN532" s="13"/>
      <c r="DO532" s="13"/>
      <c r="DP532" s="13"/>
      <c r="DQ532" s="13"/>
      <c r="DR532" s="13"/>
      <c r="DS532" s="13"/>
      <c r="DT532" s="13"/>
      <c r="DU532" s="13"/>
      <c r="DV532" s="13"/>
      <c r="DW532" s="13"/>
      <c r="DX532" s="13"/>
      <c r="DY532" s="13"/>
      <c r="DZ532" s="13"/>
      <c r="EA532" s="13"/>
      <c r="EB532" s="13"/>
      <c r="EC532" s="13"/>
      <c r="ED532" s="13"/>
      <c r="EE532" s="14"/>
      <c r="EF532" s="13"/>
      <c r="EG532" s="14"/>
      <c r="EH532" s="13"/>
      <c r="EI532" s="13"/>
      <c r="EJ532" s="13"/>
      <c r="EK532" s="13"/>
      <c r="EL532" s="13"/>
      <c r="EM532" s="13"/>
      <c r="EN532" s="13"/>
      <c r="EO532" s="13"/>
    </row>
    <row r="533" spans="1:145" ht="16.5" customHeight="1">
      <c r="A533" s="14"/>
      <c r="B533" s="13"/>
      <c r="C533" s="13"/>
      <c r="D533" s="13"/>
      <c r="E533" s="13"/>
      <c r="F533" s="13"/>
      <c r="G533" s="13"/>
      <c r="H533" s="13"/>
      <c r="I533" s="27"/>
      <c r="J533" s="27"/>
      <c r="K533" s="27"/>
      <c r="L533" s="27"/>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90"/>
      <c r="AM533" s="13"/>
      <c r="AN533" s="27"/>
      <c r="AO533" s="27"/>
      <c r="AP533" s="27"/>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c r="CZ533" s="13"/>
      <c r="DA533" s="13"/>
      <c r="DB533" s="13"/>
      <c r="DC533" s="13"/>
      <c r="DD533" s="13"/>
      <c r="DE533" s="13"/>
      <c r="DF533" s="13"/>
      <c r="DG533" s="13"/>
      <c r="DH533" s="13"/>
      <c r="DI533" s="13"/>
      <c r="DJ533" s="13"/>
      <c r="DK533" s="13"/>
      <c r="DL533" s="13"/>
      <c r="DM533" s="13"/>
      <c r="DN533" s="13"/>
      <c r="DO533" s="13"/>
      <c r="DP533" s="13"/>
      <c r="DQ533" s="13"/>
      <c r="DR533" s="13"/>
      <c r="DS533" s="13"/>
      <c r="DT533" s="13"/>
      <c r="DU533" s="13"/>
      <c r="DV533" s="13"/>
      <c r="DW533" s="13"/>
      <c r="DX533" s="13"/>
      <c r="DY533" s="13"/>
      <c r="DZ533" s="13"/>
      <c r="EA533" s="13"/>
      <c r="EB533" s="13"/>
      <c r="EC533" s="13"/>
      <c r="ED533" s="13"/>
      <c r="EE533" s="14"/>
      <c r="EF533" s="13"/>
      <c r="EG533" s="14"/>
      <c r="EH533" s="13"/>
      <c r="EI533" s="13"/>
      <c r="EJ533" s="13"/>
      <c r="EK533" s="13"/>
      <c r="EL533" s="13"/>
      <c r="EM533" s="13"/>
      <c r="EN533" s="13"/>
      <c r="EO533" s="13"/>
    </row>
    <row r="534" spans="1:145" ht="16.5" customHeight="1">
      <c r="A534" s="14"/>
      <c r="B534" s="13"/>
      <c r="C534" s="13"/>
      <c r="D534" s="13"/>
      <c r="E534" s="13"/>
      <c r="F534" s="13"/>
      <c r="G534" s="13"/>
      <c r="H534" s="13"/>
      <c r="I534" s="27"/>
      <c r="J534" s="27"/>
      <c r="K534" s="27"/>
      <c r="L534" s="27"/>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90"/>
      <c r="AM534" s="13"/>
      <c r="AN534" s="27"/>
      <c r="AO534" s="27"/>
      <c r="AP534" s="27"/>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4"/>
      <c r="EF534" s="13"/>
      <c r="EG534" s="14"/>
      <c r="EH534" s="13"/>
      <c r="EI534" s="13"/>
      <c r="EJ534" s="13"/>
      <c r="EK534" s="13"/>
      <c r="EL534" s="13"/>
      <c r="EM534" s="13"/>
      <c r="EN534" s="13"/>
      <c r="EO534" s="13"/>
    </row>
    <row r="535" spans="1:145" ht="16.5" customHeight="1">
      <c r="A535" s="14"/>
      <c r="B535" s="13"/>
      <c r="C535" s="13"/>
      <c r="D535" s="13"/>
      <c r="E535" s="13"/>
      <c r="F535" s="13"/>
      <c r="G535" s="13"/>
      <c r="H535" s="13"/>
      <c r="I535" s="27"/>
      <c r="J535" s="27"/>
      <c r="K535" s="27"/>
      <c r="L535" s="27"/>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90"/>
      <c r="AM535" s="13"/>
      <c r="AN535" s="27"/>
      <c r="AO535" s="27"/>
      <c r="AP535" s="27"/>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4"/>
      <c r="EF535" s="13"/>
      <c r="EG535" s="14"/>
      <c r="EH535" s="13"/>
      <c r="EI535" s="13"/>
      <c r="EJ535" s="13"/>
      <c r="EK535" s="13"/>
      <c r="EL535" s="13"/>
      <c r="EM535" s="13"/>
      <c r="EN535" s="13"/>
      <c r="EO535" s="13"/>
    </row>
    <row r="536" spans="1:145" ht="16.5" customHeight="1">
      <c r="A536" s="14"/>
      <c r="B536" s="13"/>
      <c r="C536" s="13"/>
      <c r="D536" s="13"/>
      <c r="E536" s="13"/>
      <c r="F536" s="13"/>
      <c r="G536" s="13"/>
      <c r="H536" s="13"/>
      <c r="I536" s="27"/>
      <c r="J536" s="27"/>
      <c r="K536" s="27"/>
      <c r="L536" s="27"/>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90"/>
      <c r="AM536" s="13"/>
      <c r="AN536" s="27"/>
      <c r="AO536" s="27"/>
      <c r="AP536" s="27"/>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4"/>
      <c r="EF536" s="13"/>
      <c r="EG536" s="14"/>
      <c r="EH536" s="13"/>
      <c r="EI536" s="13"/>
      <c r="EJ536" s="13"/>
      <c r="EK536" s="13"/>
      <c r="EL536" s="13"/>
      <c r="EM536" s="13"/>
      <c r="EN536" s="13"/>
      <c r="EO536" s="13"/>
    </row>
    <row r="537" spans="1:145" ht="16.5" customHeight="1">
      <c r="A537" s="14"/>
      <c r="B537" s="13"/>
      <c r="C537" s="13"/>
      <c r="D537" s="13"/>
      <c r="E537" s="13"/>
      <c r="F537" s="13"/>
      <c r="G537" s="13"/>
      <c r="H537" s="13"/>
      <c r="I537" s="27"/>
      <c r="J537" s="27"/>
      <c r="K537" s="27"/>
      <c r="L537" s="27"/>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90"/>
      <c r="AM537" s="13"/>
      <c r="AN537" s="27"/>
      <c r="AO537" s="27"/>
      <c r="AP537" s="27"/>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4"/>
      <c r="EF537" s="13"/>
      <c r="EG537" s="14"/>
      <c r="EH537" s="13"/>
      <c r="EI537" s="13"/>
      <c r="EJ537" s="13"/>
      <c r="EK537" s="13"/>
      <c r="EL537" s="13"/>
      <c r="EM537" s="13"/>
      <c r="EN537" s="13"/>
      <c r="EO537" s="13"/>
    </row>
    <row r="538" spans="1:145" ht="16.5" customHeight="1">
      <c r="A538" s="14"/>
      <c r="B538" s="13"/>
      <c r="C538" s="13"/>
      <c r="D538" s="13"/>
      <c r="E538" s="13"/>
      <c r="F538" s="13"/>
      <c r="G538" s="13"/>
      <c r="H538" s="13"/>
      <c r="I538" s="27"/>
      <c r="J538" s="27"/>
      <c r="K538" s="27"/>
      <c r="L538" s="27"/>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90"/>
      <c r="AM538" s="13"/>
      <c r="AN538" s="27"/>
      <c r="AO538" s="27"/>
      <c r="AP538" s="27"/>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4"/>
      <c r="EF538" s="13"/>
      <c r="EG538" s="14"/>
      <c r="EH538" s="13"/>
      <c r="EI538" s="13"/>
      <c r="EJ538" s="13"/>
      <c r="EK538" s="13"/>
      <c r="EL538" s="13"/>
      <c r="EM538" s="13"/>
      <c r="EN538" s="13"/>
      <c r="EO538" s="13"/>
    </row>
    <row r="539" spans="1:145" ht="16.5" customHeight="1">
      <c r="A539" s="14"/>
      <c r="B539" s="13"/>
      <c r="C539" s="13"/>
      <c r="D539" s="13"/>
      <c r="E539" s="13"/>
      <c r="F539" s="13"/>
      <c r="G539" s="13"/>
      <c r="H539" s="13"/>
      <c r="I539" s="27"/>
      <c r="J539" s="27"/>
      <c r="K539" s="27"/>
      <c r="L539" s="27"/>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90"/>
      <c r="AM539" s="13"/>
      <c r="AN539" s="27"/>
      <c r="AO539" s="27"/>
      <c r="AP539" s="27"/>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4"/>
      <c r="EF539" s="13"/>
      <c r="EG539" s="14"/>
      <c r="EH539" s="13"/>
      <c r="EI539" s="13"/>
      <c r="EJ539" s="13"/>
      <c r="EK539" s="13"/>
      <c r="EL539" s="13"/>
      <c r="EM539" s="13"/>
      <c r="EN539" s="13"/>
      <c r="EO539" s="13"/>
    </row>
    <row r="540" spans="1:145" ht="16.5" customHeight="1">
      <c r="A540" s="14"/>
      <c r="B540" s="13"/>
      <c r="C540" s="13"/>
      <c r="D540" s="13"/>
      <c r="E540" s="13"/>
      <c r="F540" s="13"/>
      <c r="G540" s="13"/>
      <c r="H540" s="13"/>
      <c r="I540" s="27"/>
      <c r="J540" s="27"/>
      <c r="K540" s="27"/>
      <c r="L540" s="27"/>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90"/>
      <c r="AM540" s="13"/>
      <c r="AN540" s="27"/>
      <c r="AO540" s="27"/>
      <c r="AP540" s="27"/>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4"/>
      <c r="EF540" s="13"/>
      <c r="EG540" s="14"/>
      <c r="EH540" s="13"/>
      <c r="EI540" s="13"/>
      <c r="EJ540" s="13"/>
      <c r="EK540" s="13"/>
      <c r="EL540" s="13"/>
      <c r="EM540" s="13"/>
      <c r="EN540" s="13"/>
      <c r="EO540" s="13"/>
    </row>
    <row r="541" spans="1:145" ht="16.5" customHeight="1">
      <c r="A541" s="14"/>
      <c r="B541" s="13"/>
      <c r="C541" s="13"/>
      <c r="D541" s="13"/>
      <c r="E541" s="13"/>
      <c r="F541" s="13"/>
      <c r="G541" s="13"/>
      <c r="H541" s="13"/>
      <c r="I541" s="27"/>
      <c r="J541" s="27"/>
      <c r="K541" s="27"/>
      <c r="L541" s="27"/>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90"/>
      <c r="AM541" s="13"/>
      <c r="AN541" s="27"/>
      <c r="AO541" s="27"/>
      <c r="AP541" s="27"/>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4"/>
      <c r="EF541" s="13"/>
      <c r="EG541" s="14"/>
      <c r="EH541" s="13"/>
      <c r="EI541" s="13"/>
      <c r="EJ541" s="13"/>
      <c r="EK541" s="13"/>
      <c r="EL541" s="13"/>
      <c r="EM541" s="13"/>
      <c r="EN541" s="13"/>
      <c r="EO541" s="13"/>
    </row>
    <row r="542" spans="1:145" ht="16.5" customHeight="1">
      <c r="A542" s="14"/>
      <c r="B542" s="13"/>
      <c r="C542" s="13"/>
      <c r="D542" s="13"/>
      <c r="E542" s="13"/>
      <c r="F542" s="13"/>
      <c r="G542" s="13"/>
      <c r="H542" s="13"/>
      <c r="I542" s="27"/>
      <c r="J542" s="27"/>
      <c r="K542" s="27"/>
      <c r="L542" s="27"/>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90"/>
      <c r="AM542" s="13"/>
      <c r="AN542" s="27"/>
      <c r="AO542" s="27"/>
      <c r="AP542" s="27"/>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4"/>
      <c r="EF542" s="13"/>
      <c r="EG542" s="14"/>
      <c r="EH542" s="13"/>
      <c r="EI542" s="13"/>
      <c r="EJ542" s="13"/>
      <c r="EK542" s="13"/>
      <c r="EL542" s="13"/>
      <c r="EM542" s="13"/>
      <c r="EN542" s="13"/>
      <c r="EO542" s="13"/>
    </row>
    <row r="543" spans="1:145" ht="16.5" customHeight="1">
      <c r="A543" s="14"/>
      <c r="B543" s="13"/>
      <c r="C543" s="13"/>
      <c r="D543" s="13"/>
      <c r="E543" s="13"/>
      <c r="F543" s="13"/>
      <c r="G543" s="13"/>
      <c r="H543" s="13"/>
      <c r="I543" s="27"/>
      <c r="J543" s="27"/>
      <c r="K543" s="27"/>
      <c r="L543" s="27"/>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90"/>
      <c r="AM543" s="13"/>
      <c r="AN543" s="27"/>
      <c r="AO543" s="27"/>
      <c r="AP543" s="27"/>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4"/>
      <c r="EF543" s="13"/>
      <c r="EG543" s="14"/>
      <c r="EH543" s="13"/>
      <c r="EI543" s="13"/>
      <c r="EJ543" s="13"/>
      <c r="EK543" s="13"/>
      <c r="EL543" s="13"/>
      <c r="EM543" s="13"/>
      <c r="EN543" s="13"/>
      <c r="EO543" s="13"/>
    </row>
    <row r="544" spans="1:145" ht="16.5" customHeight="1">
      <c r="A544" s="14"/>
      <c r="B544" s="13"/>
      <c r="C544" s="13"/>
      <c r="D544" s="13"/>
      <c r="E544" s="13"/>
      <c r="F544" s="13"/>
      <c r="G544" s="13"/>
      <c r="H544" s="13"/>
      <c r="I544" s="27"/>
      <c r="J544" s="27"/>
      <c r="K544" s="27"/>
      <c r="L544" s="27"/>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90"/>
      <c r="AM544" s="13"/>
      <c r="AN544" s="27"/>
      <c r="AO544" s="27"/>
      <c r="AP544" s="27"/>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4"/>
      <c r="EF544" s="13"/>
      <c r="EG544" s="14"/>
      <c r="EH544" s="13"/>
      <c r="EI544" s="13"/>
      <c r="EJ544" s="13"/>
      <c r="EK544" s="13"/>
      <c r="EL544" s="13"/>
      <c r="EM544" s="13"/>
      <c r="EN544" s="13"/>
      <c r="EO544" s="13"/>
    </row>
    <row r="545" spans="1:145" ht="16.5" customHeight="1">
      <c r="A545" s="14"/>
      <c r="B545" s="13"/>
      <c r="C545" s="13"/>
      <c r="D545" s="13"/>
      <c r="E545" s="13"/>
      <c r="F545" s="13"/>
      <c r="G545" s="13"/>
      <c r="H545" s="13"/>
      <c r="I545" s="27"/>
      <c r="J545" s="27"/>
      <c r="K545" s="27"/>
      <c r="L545" s="27"/>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90"/>
      <c r="AM545" s="13"/>
      <c r="AN545" s="27"/>
      <c r="AO545" s="27"/>
      <c r="AP545" s="27"/>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4"/>
      <c r="EF545" s="13"/>
      <c r="EG545" s="14"/>
      <c r="EH545" s="13"/>
      <c r="EI545" s="13"/>
      <c r="EJ545" s="13"/>
      <c r="EK545" s="13"/>
      <c r="EL545" s="13"/>
      <c r="EM545" s="13"/>
      <c r="EN545" s="13"/>
      <c r="EO545" s="13"/>
    </row>
    <row r="546" spans="1:145" ht="16.5" customHeight="1">
      <c r="A546" s="14"/>
      <c r="B546" s="13"/>
      <c r="C546" s="13"/>
      <c r="D546" s="13"/>
      <c r="E546" s="13"/>
      <c r="F546" s="13"/>
      <c r="G546" s="13"/>
      <c r="H546" s="13"/>
      <c r="I546" s="27"/>
      <c r="J546" s="27"/>
      <c r="K546" s="27"/>
      <c r="L546" s="27"/>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90"/>
      <c r="AM546" s="13"/>
      <c r="AN546" s="27"/>
      <c r="AO546" s="27"/>
      <c r="AP546" s="27"/>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4"/>
      <c r="EF546" s="13"/>
      <c r="EG546" s="14"/>
      <c r="EH546" s="13"/>
      <c r="EI546" s="13"/>
      <c r="EJ546" s="13"/>
      <c r="EK546" s="13"/>
      <c r="EL546" s="13"/>
      <c r="EM546" s="13"/>
      <c r="EN546" s="13"/>
      <c r="EO546" s="13"/>
    </row>
    <row r="547" spans="1:145" ht="16.5" customHeight="1">
      <c r="A547" s="14"/>
      <c r="B547" s="13"/>
      <c r="C547" s="13"/>
      <c r="D547" s="13"/>
      <c r="E547" s="13"/>
      <c r="F547" s="13"/>
      <c r="G547" s="13"/>
      <c r="H547" s="13"/>
      <c r="I547" s="27"/>
      <c r="J547" s="27"/>
      <c r="K547" s="27"/>
      <c r="L547" s="27"/>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90"/>
      <c r="AM547" s="13"/>
      <c r="AN547" s="27"/>
      <c r="AO547" s="27"/>
      <c r="AP547" s="27"/>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4"/>
      <c r="EF547" s="13"/>
      <c r="EG547" s="14"/>
      <c r="EH547" s="13"/>
      <c r="EI547" s="13"/>
      <c r="EJ547" s="13"/>
      <c r="EK547" s="13"/>
      <c r="EL547" s="13"/>
      <c r="EM547" s="13"/>
      <c r="EN547" s="13"/>
      <c r="EO547" s="13"/>
    </row>
    <row r="548" spans="1:145" ht="16.5" customHeight="1">
      <c r="A548" s="14"/>
      <c r="B548" s="13"/>
      <c r="C548" s="13"/>
      <c r="D548" s="13"/>
      <c r="E548" s="13"/>
      <c r="F548" s="13"/>
      <c r="G548" s="13"/>
      <c r="H548" s="13"/>
      <c r="I548" s="27"/>
      <c r="J548" s="27"/>
      <c r="K548" s="27"/>
      <c r="L548" s="27"/>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90"/>
      <c r="AM548" s="13"/>
      <c r="AN548" s="27"/>
      <c r="AO548" s="27"/>
      <c r="AP548" s="27"/>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4"/>
      <c r="EF548" s="13"/>
      <c r="EG548" s="14"/>
      <c r="EH548" s="13"/>
      <c r="EI548" s="13"/>
      <c r="EJ548" s="13"/>
      <c r="EK548" s="13"/>
      <c r="EL548" s="13"/>
      <c r="EM548" s="13"/>
      <c r="EN548" s="13"/>
      <c r="EO548" s="13"/>
    </row>
    <row r="549" spans="1:145" ht="16.5" customHeight="1">
      <c r="A549" s="14"/>
      <c r="B549" s="13"/>
      <c r="C549" s="13"/>
      <c r="D549" s="13"/>
      <c r="E549" s="13"/>
      <c r="F549" s="13"/>
      <c r="G549" s="13"/>
      <c r="H549" s="13"/>
      <c r="I549" s="27"/>
      <c r="J549" s="27"/>
      <c r="K549" s="27"/>
      <c r="L549" s="27"/>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90"/>
      <c r="AM549" s="13"/>
      <c r="AN549" s="27"/>
      <c r="AO549" s="27"/>
      <c r="AP549" s="27"/>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4"/>
      <c r="EF549" s="13"/>
      <c r="EG549" s="14"/>
      <c r="EH549" s="13"/>
      <c r="EI549" s="13"/>
      <c r="EJ549" s="13"/>
      <c r="EK549" s="13"/>
      <c r="EL549" s="13"/>
      <c r="EM549" s="13"/>
      <c r="EN549" s="13"/>
      <c r="EO549" s="13"/>
    </row>
    <row r="550" spans="1:145" ht="16.5" customHeight="1">
      <c r="A550" s="14"/>
      <c r="B550" s="13"/>
      <c r="C550" s="13"/>
      <c r="D550" s="13"/>
      <c r="E550" s="13"/>
      <c r="F550" s="13"/>
      <c r="G550" s="13"/>
      <c r="H550" s="13"/>
      <c r="I550" s="27"/>
      <c r="J550" s="27"/>
      <c r="K550" s="27"/>
      <c r="L550" s="27"/>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90"/>
      <c r="AM550" s="13"/>
      <c r="AN550" s="27"/>
      <c r="AO550" s="27"/>
      <c r="AP550" s="27"/>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4"/>
      <c r="EF550" s="13"/>
      <c r="EG550" s="14"/>
      <c r="EH550" s="13"/>
      <c r="EI550" s="13"/>
      <c r="EJ550" s="13"/>
      <c r="EK550" s="13"/>
      <c r="EL550" s="13"/>
      <c r="EM550" s="13"/>
      <c r="EN550" s="13"/>
      <c r="EO550" s="13"/>
    </row>
    <row r="551" spans="1:145" ht="16.5" customHeight="1">
      <c r="A551" s="14"/>
      <c r="B551" s="13"/>
      <c r="C551" s="13"/>
      <c r="D551" s="13"/>
      <c r="E551" s="13"/>
      <c r="F551" s="13"/>
      <c r="G551" s="13"/>
      <c r="H551" s="13"/>
      <c r="I551" s="27"/>
      <c r="J551" s="27"/>
      <c r="K551" s="27"/>
      <c r="L551" s="27"/>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90"/>
      <c r="AM551" s="13"/>
      <c r="AN551" s="27"/>
      <c r="AO551" s="27"/>
      <c r="AP551" s="27"/>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4"/>
      <c r="EF551" s="13"/>
      <c r="EG551" s="14"/>
      <c r="EH551" s="13"/>
      <c r="EI551" s="13"/>
      <c r="EJ551" s="13"/>
      <c r="EK551" s="13"/>
      <c r="EL551" s="13"/>
      <c r="EM551" s="13"/>
      <c r="EN551" s="13"/>
      <c r="EO551" s="13"/>
    </row>
    <row r="552" spans="1:145" ht="16.5" customHeight="1">
      <c r="A552" s="14"/>
      <c r="B552" s="13"/>
      <c r="C552" s="13"/>
      <c r="D552" s="13"/>
      <c r="E552" s="13"/>
      <c r="F552" s="13"/>
      <c r="G552" s="13"/>
      <c r="H552" s="13"/>
      <c r="I552" s="27"/>
      <c r="J552" s="27"/>
      <c r="K552" s="27"/>
      <c r="L552" s="27"/>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90"/>
      <c r="AM552" s="13"/>
      <c r="AN552" s="27"/>
      <c r="AO552" s="27"/>
      <c r="AP552" s="27"/>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4"/>
      <c r="EF552" s="13"/>
      <c r="EG552" s="14"/>
      <c r="EH552" s="13"/>
      <c r="EI552" s="13"/>
      <c r="EJ552" s="13"/>
      <c r="EK552" s="13"/>
      <c r="EL552" s="13"/>
      <c r="EM552" s="13"/>
      <c r="EN552" s="13"/>
      <c r="EO552" s="13"/>
    </row>
    <row r="553" spans="1:145" ht="16.5" customHeight="1">
      <c r="A553" s="14"/>
      <c r="B553" s="13"/>
      <c r="C553" s="13"/>
      <c r="D553" s="13"/>
      <c r="E553" s="13"/>
      <c r="F553" s="13"/>
      <c r="G553" s="13"/>
      <c r="H553" s="13"/>
      <c r="I553" s="27"/>
      <c r="J553" s="27"/>
      <c r="K553" s="27"/>
      <c r="L553" s="27"/>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90"/>
      <c r="AM553" s="13"/>
      <c r="AN553" s="27"/>
      <c r="AO553" s="27"/>
      <c r="AP553" s="27"/>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4"/>
      <c r="EF553" s="13"/>
      <c r="EG553" s="14"/>
      <c r="EH553" s="13"/>
      <c r="EI553" s="13"/>
      <c r="EJ553" s="13"/>
      <c r="EK553" s="13"/>
      <c r="EL553" s="13"/>
      <c r="EM553" s="13"/>
      <c r="EN553" s="13"/>
      <c r="EO553" s="13"/>
    </row>
    <row r="554" spans="1:145" ht="16.5" customHeight="1">
      <c r="A554" s="14"/>
      <c r="B554" s="13"/>
      <c r="C554" s="13"/>
      <c r="D554" s="13"/>
      <c r="E554" s="13"/>
      <c r="F554" s="13"/>
      <c r="G554" s="13"/>
      <c r="H554" s="13"/>
      <c r="I554" s="27"/>
      <c r="J554" s="27"/>
      <c r="K554" s="27"/>
      <c r="L554" s="27"/>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90"/>
      <c r="AM554" s="13"/>
      <c r="AN554" s="27"/>
      <c r="AO554" s="27"/>
      <c r="AP554" s="27"/>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4"/>
      <c r="EF554" s="13"/>
      <c r="EG554" s="14"/>
      <c r="EH554" s="13"/>
      <c r="EI554" s="13"/>
      <c r="EJ554" s="13"/>
      <c r="EK554" s="13"/>
      <c r="EL554" s="13"/>
      <c r="EM554" s="13"/>
      <c r="EN554" s="13"/>
      <c r="EO554" s="13"/>
    </row>
    <row r="555" spans="1:145" ht="16.5" customHeight="1">
      <c r="A555" s="14"/>
      <c r="B555" s="13"/>
      <c r="C555" s="13"/>
      <c r="D555" s="13"/>
      <c r="E555" s="13"/>
      <c r="F555" s="13"/>
      <c r="G555" s="13"/>
      <c r="H555" s="13"/>
      <c r="I555" s="27"/>
      <c r="J555" s="27"/>
      <c r="K555" s="27"/>
      <c r="L555" s="27"/>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90"/>
      <c r="AM555" s="13"/>
      <c r="AN555" s="27"/>
      <c r="AO555" s="27"/>
      <c r="AP555" s="27"/>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4"/>
      <c r="EF555" s="13"/>
      <c r="EG555" s="14"/>
      <c r="EH555" s="13"/>
      <c r="EI555" s="13"/>
      <c r="EJ555" s="13"/>
      <c r="EK555" s="13"/>
      <c r="EL555" s="13"/>
      <c r="EM555" s="13"/>
      <c r="EN555" s="13"/>
      <c r="EO555" s="13"/>
    </row>
    <row r="556" spans="1:145" ht="16.5" customHeight="1">
      <c r="A556" s="14"/>
      <c r="B556" s="13"/>
      <c r="C556" s="13"/>
      <c r="D556" s="13"/>
      <c r="E556" s="13"/>
      <c r="F556" s="13"/>
      <c r="G556" s="13"/>
      <c r="H556" s="13"/>
      <c r="I556" s="27"/>
      <c r="J556" s="27"/>
      <c r="K556" s="27"/>
      <c r="L556" s="27"/>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90"/>
      <c r="AM556" s="13"/>
      <c r="AN556" s="27"/>
      <c r="AO556" s="27"/>
      <c r="AP556" s="27"/>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4"/>
      <c r="EF556" s="13"/>
      <c r="EG556" s="14"/>
      <c r="EH556" s="13"/>
      <c r="EI556" s="13"/>
      <c r="EJ556" s="13"/>
      <c r="EK556" s="13"/>
      <c r="EL556" s="13"/>
      <c r="EM556" s="13"/>
      <c r="EN556" s="13"/>
      <c r="EO556" s="13"/>
    </row>
    <row r="557" spans="1:145" ht="16.5" customHeight="1">
      <c r="A557" s="14"/>
      <c r="B557" s="13"/>
      <c r="C557" s="13"/>
      <c r="D557" s="13"/>
      <c r="E557" s="13"/>
      <c r="F557" s="13"/>
      <c r="G557" s="13"/>
      <c r="H557" s="13"/>
      <c r="I557" s="27"/>
      <c r="J557" s="27"/>
      <c r="K557" s="27"/>
      <c r="L557" s="27"/>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90"/>
      <c r="AM557" s="13"/>
      <c r="AN557" s="27"/>
      <c r="AO557" s="27"/>
      <c r="AP557" s="27"/>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4"/>
      <c r="EF557" s="13"/>
      <c r="EG557" s="14"/>
      <c r="EH557" s="13"/>
      <c r="EI557" s="13"/>
      <c r="EJ557" s="13"/>
      <c r="EK557" s="13"/>
      <c r="EL557" s="13"/>
      <c r="EM557" s="13"/>
      <c r="EN557" s="13"/>
      <c r="EO557" s="13"/>
    </row>
    <row r="558" spans="1:145" ht="16.5" customHeight="1">
      <c r="A558" s="14"/>
      <c r="B558" s="13"/>
      <c r="C558" s="13"/>
      <c r="D558" s="13"/>
      <c r="E558" s="13"/>
      <c r="F558" s="13"/>
      <c r="G558" s="13"/>
      <c r="H558" s="13"/>
      <c r="I558" s="27"/>
      <c r="J558" s="27"/>
      <c r="K558" s="27"/>
      <c r="L558" s="27"/>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90"/>
      <c r="AM558" s="13"/>
      <c r="AN558" s="27"/>
      <c r="AO558" s="27"/>
      <c r="AP558" s="27"/>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4"/>
      <c r="EF558" s="13"/>
      <c r="EG558" s="14"/>
      <c r="EH558" s="13"/>
      <c r="EI558" s="13"/>
      <c r="EJ558" s="13"/>
      <c r="EK558" s="13"/>
      <c r="EL558" s="13"/>
      <c r="EM558" s="13"/>
      <c r="EN558" s="13"/>
      <c r="EO558" s="13"/>
    </row>
    <row r="559" spans="1:145" ht="16.5" customHeight="1">
      <c r="A559" s="14"/>
      <c r="B559" s="13"/>
      <c r="C559" s="13"/>
      <c r="D559" s="13"/>
      <c r="E559" s="13"/>
      <c r="F559" s="13"/>
      <c r="G559" s="13"/>
      <c r="H559" s="13"/>
      <c r="I559" s="27"/>
      <c r="J559" s="27"/>
      <c r="K559" s="27"/>
      <c r="L559" s="27"/>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90"/>
      <c r="AM559" s="13"/>
      <c r="AN559" s="27"/>
      <c r="AO559" s="27"/>
      <c r="AP559" s="27"/>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4"/>
      <c r="EF559" s="13"/>
      <c r="EG559" s="14"/>
      <c r="EH559" s="13"/>
      <c r="EI559" s="13"/>
      <c r="EJ559" s="13"/>
      <c r="EK559" s="13"/>
      <c r="EL559" s="13"/>
      <c r="EM559" s="13"/>
      <c r="EN559" s="13"/>
      <c r="EO559" s="13"/>
    </row>
    <row r="560" spans="1:145" ht="16.5" customHeight="1">
      <c r="A560" s="14"/>
      <c r="B560" s="13"/>
      <c r="C560" s="13"/>
      <c r="D560" s="13"/>
      <c r="E560" s="13"/>
      <c r="F560" s="13"/>
      <c r="G560" s="13"/>
      <c r="H560" s="13"/>
      <c r="I560" s="27"/>
      <c r="J560" s="27"/>
      <c r="K560" s="27"/>
      <c r="L560" s="27"/>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90"/>
      <c r="AM560" s="13"/>
      <c r="AN560" s="27"/>
      <c r="AO560" s="27"/>
      <c r="AP560" s="27"/>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4"/>
      <c r="EF560" s="13"/>
      <c r="EG560" s="14"/>
      <c r="EH560" s="13"/>
      <c r="EI560" s="13"/>
      <c r="EJ560" s="13"/>
      <c r="EK560" s="13"/>
      <c r="EL560" s="13"/>
      <c r="EM560" s="13"/>
      <c r="EN560" s="13"/>
      <c r="EO560" s="13"/>
    </row>
    <row r="561" spans="1:145" ht="16.5" customHeight="1">
      <c r="A561" s="14"/>
      <c r="B561" s="13"/>
      <c r="C561" s="13"/>
      <c r="D561" s="13"/>
      <c r="E561" s="13"/>
      <c r="F561" s="13"/>
      <c r="G561" s="13"/>
      <c r="H561" s="13"/>
      <c r="I561" s="27"/>
      <c r="J561" s="27"/>
      <c r="K561" s="27"/>
      <c r="L561" s="27"/>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90"/>
      <c r="AM561" s="13"/>
      <c r="AN561" s="27"/>
      <c r="AO561" s="27"/>
      <c r="AP561" s="27"/>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4"/>
      <c r="EF561" s="13"/>
      <c r="EG561" s="14"/>
      <c r="EH561" s="13"/>
      <c r="EI561" s="13"/>
      <c r="EJ561" s="13"/>
      <c r="EK561" s="13"/>
      <c r="EL561" s="13"/>
      <c r="EM561" s="13"/>
      <c r="EN561" s="13"/>
      <c r="EO561" s="13"/>
    </row>
    <row r="562" spans="1:145" ht="16.5" customHeight="1">
      <c r="A562" s="14"/>
      <c r="B562" s="13"/>
      <c r="C562" s="13"/>
      <c r="D562" s="13"/>
      <c r="E562" s="13"/>
      <c r="F562" s="13"/>
      <c r="G562" s="13"/>
      <c r="H562" s="13"/>
      <c r="I562" s="27"/>
      <c r="J562" s="27"/>
      <c r="K562" s="27"/>
      <c r="L562" s="27"/>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90"/>
      <c r="AM562" s="13"/>
      <c r="AN562" s="27"/>
      <c r="AO562" s="27"/>
      <c r="AP562" s="27"/>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4"/>
      <c r="EF562" s="13"/>
      <c r="EG562" s="14"/>
      <c r="EH562" s="13"/>
      <c r="EI562" s="13"/>
      <c r="EJ562" s="13"/>
      <c r="EK562" s="13"/>
      <c r="EL562" s="13"/>
      <c r="EM562" s="13"/>
      <c r="EN562" s="13"/>
      <c r="EO562" s="13"/>
    </row>
    <row r="563" spans="1:145" ht="16.5" customHeight="1">
      <c r="A563" s="14"/>
      <c r="B563" s="13"/>
      <c r="C563" s="13"/>
      <c r="D563" s="13"/>
      <c r="E563" s="13"/>
      <c r="F563" s="13"/>
      <c r="G563" s="13"/>
      <c r="H563" s="13"/>
      <c r="I563" s="27"/>
      <c r="J563" s="27"/>
      <c r="K563" s="27"/>
      <c r="L563" s="27"/>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90"/>
      <c r="AM563" s="13"/>
      <c r="AN563" s="27"/>
      <c r="AO563" s="27"/>
      <c r="AP563" s="27"/>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4"/>
      <c r="EF563" s="13"/>
      <c r="EG563" s="14"/>
      <c r="EH563" s="13"/>
      <c r="EI563" s="13"/>
      <c r="EJ563" s="13"/>
      <c r="EK563" s="13"/>
      <c r="EL563" s="13"/>
      <c r="EM563" s="13"/>
      <c r="EN563" s="13"/>
      <c r="EO563" s="13"/>
    </row>
    <row r="564" spans="1:145" ht="16.5" customHeight="1">
      <c r="A564" s="14"/>
      <c r="B564" s="13"/>
      <c r="C564" s="13"/>
      <c r="D564" s="13"/>
      <c r="E564" s="13"/>
      <c r="F564" s="13"/>
      <c r="G564" s="13"/>
      <c r="H564" s="13"/>
      <c r="I564" s="27"/>
      <c r="J564" s="27"/>
      <c r="K564" s="27"/>
      <c r="L564" s="27"/>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90"/>
      <c r="AM564" s="13"/>
      <c r="AN564" s="27"/>
      <c r="AO564" s="27"/>
      <c r="AP564" s="27"/>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4"/>
      <c r="EF564" s="13"/>
      <c r="EG564" s="14"/>
      <c r="EH564" s="13"/>
      <c r="EI564" s="13"/>
      <c r="EJ564" s="13"/>
      <c r="EK564" s="13"/>
      <c r="EL564" s="13"/>
      <c r="EM564" s="13"/>
      <c r="EN564" s="13"/>
      <c r="EO564" s="13"/>
    </row>
    <row r="565" spans="1:145" ht="16.5" customHeight="1">
      <c r="A565" s="14"/>
      <c r="B565" s="13"/>
      <c r="C565" s="13"/>
      <c r="D565" s="13"/>
      <c r="E565" s="13"/>
      <c r="F565" s="13"/>
      <c r="G565" s="13"/>
      <c r="H565" s="13"/>
      <c r="I565" s="27"/>
      <c r="J565" s="27"/>
      <c r="K565" s="27"/>
      <c r="L565" s="27"/>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90"/>
      <c r="AM565" s="13"/>
      <c r="AN565" s="27"/>
      <c r="AO565" s="27"/>
      <c r="AP565" s="27"/>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4"/>
      <c r="EF565" s="13"/>
      <c r="EG565" s="14"/>
      <c r="EH565" s="13"/>
      <c r="EI565" s="13"/>
      <c r="EJ565" s="13"/>
      <c r="EK565" s="13"/>
      <c r="EL565" s="13"/>
      <c r="EM565" s="13"/>
      <c r="EN565" s="13"/>
      <c r="EO565" s="13"/>
    </row>
    <row r="566" spans="1:145" ht="16.5" customHeight="1">
      <c r="A566" s="14"/>
      <c r="B566" s="13"/>
      <c r="C566" s="13"/>
      <c r="D566" s="13"/>
      <c r="E566" s="13"/>
      <c r="F566" s="13"/>
      <c r="G566" s="13"/>
      <c r="H566" s="13"/>
      <c r="I566" s="27"/>
      <c r="J566" s="27"/>
      <c r="K566" s="27"/>
      <c r="L566" s="27"/>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90"/>
      <c r="AM566" s="13"/>
      <c r="AN566" s="27"/>
      <c r="AO566" s="27"/>
      <c r="AP566" s="27"/>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4"/>
      <c r="EF566" s="13"/>
      <c r="EG566" s="14"/>
      <c r="EH566" s="13"/>
      <c r="EI566" s="13"/>
      <c r="EJ566" s="13"/>
      <c r="EK566" s="13"/>
      <c r="EL566" s="13"/>
      <c r="EM566" s="13"/>
      <c r="EN566" s="13"/>
      <c r="EO566" s="13"/>
    </row>
    <row r="567" spans="1:145" ht="16.5" customHeight="1">
      <c r="A567" s="14"/>
      <c r="B567" s="13"/>
      <c r="C567" s="13"/>
      <c r="D567" s="13"/>
      <c r="E567" s="13"/>
      <c r="F567" s="13"/>
      <c r="G567" s="13"/>
      <c r="H567" s="13"/>
      <c r="I567" s="27"/>
      <c r="J567" s="27"/>
      <c r="K567" s="27"/>
      <c r="L567" s="27"/>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90"/>
      <c r="AM567" s="13"/>
      <c r="AN567" s="27"/>
      <c r="AO567" s="27"/>
      <c r="AP567" s="27"/>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4"/>
      <c r="EF567" s="13"/>
      <c r="EG567" s="14"/>
      <c r="EH567" s="13"/>
      <c r="EI567" s="13"/>
      <c r="EJ567" s="13"/>
      <c r="EK567" s="13"/>
      <c r="EL567" s="13"/>
      <c r="EM567" s="13"/>
      <c r="EN567" s="13"/>
      <c r="EO567" s="13"/>
    </row>
    <row r="568" spans="1:145" ht="16.5" customHeight="1">
      <c r="A568" s="14"/>
      <c r="B568" s="13"/>
      <c r="C568" s="13"/>
      <c r="D568" s="13"/>
      <c r="E568" s="13"/>
      <c r="F568" s="13"/>
      <c r="G568" s="13"/>
      <c r="H568" s="13"/>
      <c r="I568" s="27"/>
      <c r="J568" s="27"/>
      <c r="K568" s="27"/>
      <c r="L568" s="27"/>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90"/>
      <c r="AM568" s="13"/>
      <c r="AN568" s="27"/>
      <c r="AO568" s="27"/>
      <c r="AP568" s="27"/>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4"/>
      <c r="EF568" s="13"/>
      <c r="EG568" s="14"/>
      <c r="EH568" s="13"/>
      <c r="EI568" s="13"/>
      <c r="EJ568" s="13"/>
      <c r="EK568" s="13"/>
      <c r="EL568" s="13"/>
      <c r="EM568" s="13"/>
      <c r="EN568" s="13"/>
      <c r="EO568" s="13"/>
    </row>
    <row r="569" spans="1:145" ht="16.5" customHeight="1">
      <c r="A569" s="14"/>
      <c r="B569" s="13"/>
      <c r="C569" s="13"/>
      <c r="D569" s="13"/>
      <c r="E569" s="13"/>
      <c r="F569" s="13"/>
      <c r="G569" s="13"/>
      <c r="H569" s="13"/>
      <c r="I569" s="27"/>
      <c r="J569" s="27"/>
      <c r="K569" s="27"/>
      <c r="L569" s="27"/>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90"/>
      <c r="AM569" s="13"/>
      <c r="AN569" s="27"/>
      <c r="AO569" s="27"/>
      <c r="AP569" s="27"/>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4"/>
      <c r="EF569" s="13"/>
      <c r="EG569" s="14"/>
      <c r="EH569" s="13"/>
      <c r="EI569" s="13"/>
      <c r="EJ569" s="13"/>
      <c r="EK569" s="13"/>
      <c r="EL569" s="13"/>
      <c r="EM569" s="13"/>
      <c r="EN569" s="13"/>
      <c r="EO569" s="13"/>
    </row>
    <row r="570" spans="1:145" ht="16.5" customHeight="1">
      <c r="A570" s="14"/>
      <c r="B570" s="13"/>
      <c r="C570" s="13"/>
      <c r="D570" s="13"/>
      <c r="E570" s="13"/>
      <c r="F570" s="13"/>
      <c r="G570" s="13"/>
      <c r="H570" s="13"/>
      <c r="I570" s="27"/>
      <c r="J570" s="27"/>
      <c r="K570" s="27"/>
      <c r="L570" s="27"/>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90"/>
      <c r="AM570" s="13"/>
      <c r="AN570" s="27"/>
      <c r="AO570" s="27"/>
      <c r="AP570" s="27"/>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4"/>
      <c r="EF570" s="13"/>
      <c r="EG570" s="14"/>
      <c r="EH570" s="13"/>
      <c r="EI570" s="13"/>
      <c r="EJ570" s="13"/>
      <c r="EK570" s="13"/>
      <c r="EL570" s="13"/>
      <c r="EM570" s="13"/>
      <c r="EN570" s="13"/>
      <c r="EO570" s="13"/>
    </row>
    <row r="571" spans="1:145" ht="16.5" customHeight="1">
      <c r="A571" s="14"/>
      <c r="B571" s="13"/>
      <c r="C571" s="13"/>
      <c r="D571" s="13"/>
      <c r="E571" s="13"/>
      <c r="F571" s="13"/>
      <c r="G571" s="13"/>
      <c r="H571" s="13"/>
      <c r="I571" s="27"/>
      <c r="J571" s="27"/>
      <c r="K571" s="27"/>
      <c r="L571" s="27"/>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90"/>
      <c r="AM571" s="13"/>
      <c r="AN571" s="27"/>
      <c r="AO571" s="27"/>
      <c r="AP571" s="27"/>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4"/>
      <c r="EF571" s="13"/>
      <c r="EG571" s="14"/>
      <c r="EH571" s="13"/>
      <c r="EI571" s="13"/>
      <c r="EJ571" s="13"/>
      <c r="EK571" s="13"/>
      <c r="EL571" s="13"/>
      <c r="EM571" s="13"/>
      <c r="EN571" s="13"/>
      <c r="EO571" s="13"/>
    </row>
    <row r="572" spans="1:145" ht="16.5" customHeight="1">
      <c r="A572" s="14"/>
      <c r="B572" s="13"/>
      <c r="C572" s="13"/>
      <c r="D572" s="13"/>
      <c r="E572" s="13"/>
      <c r="F572" s="13"/>
      <c r="G572" s="13"/>
      <c r="H572" s="13"/>
      <c r="I572" s="27"/>
      <c r="J572" s="27"/>
      <c r="K572" s="27"/>
      <c r="L572" s="27"/>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90"/>
      <c r="AM572" s="13"/>
      <c r="AN572" s="27"/>
      <c r="AO572" s="27"/>
      <c r="AP572" s="27"/>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4"/>
      <c r="EF572" s="13"/>
      <c r="EG572" s="14"/>
      <c r="EH572" s="13"/>
      <c r="EI572" s="13"/>
      <c r="EJ572" s="13"/>
      <c r="EK572" s="13"/>
      <c r="EL572" s="13"/>
      <c r="EM572" s="13"/>
      <c r="EN572" s="13"/>
      <c r="EO572" s="13"/>
    </row>
    <row r="573" spans="1:145" ht="16.5" customHeight="1">
      <c r="A573" s="14"/>
      <c r="B573" s="13"/>
      <c r="C573" s="13"/>
      <c r="D573" s="13"/>
      <c r="E573" s="13"/>
      <c r="F573" s="13"/>
      <c r="G573" s="13"/>
      <c r="H573" s="13"/>
      <c r="I573" s="27"/>
      <c r="J573" s="27"/>
      <c r="K573" s="27"/>
      <c r="L573" s="27"/>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90"/>
      <c r="AM573" s="13"/>
      <c r="AN573" s="27"/>
      <c r="AO573" s="27"/>
      <c r="AP573" s="27"/>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4"/>
      <c r="EF573" s="13"/>
      <c r="EG573" s="14"/>
      <c r="EH573" s="13"/>
      <c r="EI573" s="13"/>
      <c r="EJ573" s="13"/>
      <c r="EK573" s="13"/>
      <c r="EL573" s="13"/>
      <c r="EM573" s="13"/>
      <c r="EN573" s="13"/>
      <c r="EO573" s="13"/>
    </row>
    <row r="574" spans="1:145" ht="16.5" customHeight="1">
      <c r="A574" s="14"/>
      <c r="B574" s="13"/>
      <c r="C574" s="13"/>
      <c r="D574" s="13"/>
      <c r="E574" s="13"/>
      <c r="F574" s="13"/>
      <c r="G574" s="13"/>
      <c r="H574" s="13"/>
      <c r="I574" s="27"/>
      <c r="J574" s="27"/>
      <c r="K574" s="27"/>
      <c r="L574" s="27"/>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90"/>
      <c r="AM574" s="13"/>
      <c r="AN574" s="27"/>
      <c r="AO574" s="27"/>
      <c r="AP574" s="27"/>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4"/>
      <c r="EF574" s="13"/>
      <c r="EG574" s="14"/>
      <c r="EH574" s="13"/>
      <c r="EI574" s="13"/>
      <c r="EJ574" s="13"/>
      <c r="EK574" s="13"/>
      <c r="EL574" s="13"/>
      <c r="EM574" s="13"/>
      <c r="EN574" s="13"/>
      <c r="EO574" s="13"/>
    </row>
    <row r="575" spans="1:145" ht="16.5" customHeight="1">
      <c r="A575" s="14"/>
      <c r="B575" s="13"/>
      <c r="C575" s="13"/>
      <c r="D575" s="13"/>
      <c r="E575" s="13"/>
      <c r="F575" s="13"/>
      <c r="G575" s="13"/>
      <c r="H575" s="13"/>
      <c r="I575" s="27"/>
      <c r="J575" s="27"/>
      <c r="K575" s="27"/>
      <c r="L575" s="27"/>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90"/>
      <c r="AM575" s="13"/>
      <c r="AN575" s="27"/>
      <c r="AO575" s="27"/>
      <c r="AP575" s="27"/>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4"/>
      <c r="EF575" s="13"/>
      <c r="EG575" s="14"/>
      <c r="EH575" s="13"/>
      <c r="EI575" s="13"/>
      <c r="EJ575" s="13"/>
      <c r="EK575" s="13"/>
      <c r="EL575" s="13"/>
      <c r="EM575" s="13"/>
      <c r="EN575" s="13"/>
      <c r="EO575" s="13"/>
    </row>
    <row r="576" spans="1:145" ht="16.5" customHeight="1">
      <c r="A576" s="14"/>
      <c r="B576" s="13"/>
      <c r="C576" s="13"/>
      <c r="D576" s="13"/>
      <c r="E576" s="13"/>
      <c r="F576" s="13"/>
      <c r="G576" s="13"/>
      <c r="H576" s="13"/>
      <c r="I576" s="27"/>
      <c r="J576" s="27"/>
      <c r="K576" s="27"/>
      <c r="L576" s="27"/>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90"/>
      <c r="AM576" s="13"/>
      <c r="AN576" s="27"/>
      <c r="AO576" s="27"/>
      <c r="AP576" s="27"/>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4"/>
      <c r="EF576" s="13"/>
      <c r="EG576" s="14"/>
      <c r="EH576" s="13"/>
      <c r="EI576" s="13"/>
      <c r="EJ576" s="13"/>
      <c r="EK576" s="13"/>
      <c r="EL576" s="13"/>
      <c r="EM576" s="13"/>
      <c r="EN576" s="13"/>
      <c r="EO576" s="13"/>
    </row>
    <row r="577" spans="1:145" ht="16.5" customHeight="1">
      <c r="A577" s="14"/>
      <c r="B577" s="13"/>
      <c r="C577" s="13"/>
      <c r="D577" s="13"/>
      <c r="E577" s="13"/>
      <c r="F577" s="13"/>
      <c r="G577" s="13"/>
      <c r="H577" s="13"/>
      <c r="I577" s="27"/>
      <c r="J577" s="27"/>
      <c r="K577" s="27"/>
      <c r="L577" s="27"/>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90"/>
      <c r="AM577" s="13"/>
      <c r="AN577" s="27"/>
      <c r="AO577" s="27"/>
      <c r="AP577" s="27"/>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4"/>
      <c r="EF577" s="13"/>
      <c r="EG577" s="14"/>
      <c r="EH577" s="13"/>
      <c r="EI577" s="13"/>
      <c r="EJ577" s="13"/>
      <c r="EK577" s="13"/>
      <c r="EL577" s="13"/>
      <c r="EM577" s="13"/>
      <c r="EN577" s="13"/>
      <c r="EO577" s="13"/>
    </row>
    <row r="578" spans="1:145" ht="16.5" customHeight="1">
      <c r="A578" s="14"/>
      <c r="B578" s="13"/>
      <c r="C578" s="13"/>
      <c r="D578" s="13"/>
      <c r="E578" s="13"/>
      <c r="F578" s="13"/>
      <c r="G578" s="13"/>
      <c r="H578" s="13"/>
      <c r="I578" s="27"/>
      <c r="J578" s="27"/>
      <c r="K578" s="27"/>
      <c r="L578" s="27"/>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90"/>
      <c r="AM578" s="13"/>
      <c r="AN578" s="27"/>
      <c r="AO578" s="27"/>
      <c r="AP578" s="27"/>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4"/>
      <c r="EF578" s="13"/>
      <c r="EG578" s="14"/>
      <c r="EH578" s="13"/>
      <c r="EI578" s="13"/>
      <c r="EJ578" s="13"/>
      <c r="EK578" s="13"/>
      <c r="EL578" s="13"/>
      <c r="EM578" s="13"/>
      <c r="EN578" s="13"/>
      <c r="EO578" s="13"/>
    </row>
    <row r="579" spans="1:145" ht="16.5" customHeight="1">
      <c r="A579" s="14"/>
      <c r="B579" s="13"/>
      <c r="C579" s="13"/>
      <c r="D579" s="13"/>
      <c r="E579" s="13"/>
      <c r="F579" s="13"/>
      <c r="G579" s="13"/>
      <c r="H579" s="13"/>
      <c r="I579" s="27"/>
      <c r="J579" s="27"/>
      <c r="K579" s="27"/>
      <c r="L579" s="27"/>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90"/>
      <c r="AM579" s="13"/>
      <c r="AN579" s="27"/>
      <c r="AO579" s="27"/>
      <c r="AP579" s="27"/>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4"/>
      <c r="EF579" s="13"/>
      <c r="EG579" s="14"/>
      <c r="EH579" s="13"/>
      <c r="EI579" s="13"/>
      <c r="EJ579" s="13"/>
      <c r="EK579" s="13"/>
      <c r="EL579" s="13"/>
      <c r="EM579" s="13"/>
      <c r="EN579" s="13"/>
      <c r="EO579" s="13"/>
    </row>
    <row r="580" spans="1:145" ht="16.5" customHeight="1">
      <c r="A580" s="14"/>
      <c r="B580" s="13"/>
      <c r="C580" s="13"/>
      <c r="D580" s="13"/>
      <c r="E580" s="13"/>
      <c r="F580" s="13"/>
      <c r="G580" s="13"/>
      <c r="H580" s="13"/>
      <c r="I580" s="27"/>
      <c r="J580" s="27"/>
      <c r="K580" s="27"/>
      <c r="L580" s="27"/>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90"/>
      <c r="AM580" s="13"/>
      <c r="AN580" s="27"/>
      <c r="AO580" s="27"/>
      <c r="AP580" s="27"/>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4"/>
      <c r="EF580" s="13"/>
      <c r="EG580" s="14"/>
      <c r="EH580" s="13"/>
      <c r="EI580" s="13"/>
      <c r="EJ580" s="13"/>
      <c r="EK580" s="13"/>
      <c r="EL580" s="13"/>
      <c r="EM580" s="13"/>
      <c r="EN580" s="13"/>
      <c r="EO580" s="13"/>
    </row>
    <row r="581" spans="1:145" ht="16.5" customHeight="1">
      <c r="A581" s="14"/>
      <c r="B581" s="13"/>
      <c r="C581" s="13"/>
      <c r="D581" s="13"/>
      <c r="E581" s="13"/>
      <c r="F581" s="13"/>
      <c r="G581" s="13"/>
      <c r="H581" s="13"/>
      <c r="I581" s="27"/>
      <c r="J581" s="27"/>
      <c r="K581" s="27"/>
      <c r="L581" s="27"/>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90"/>
      <c r="AM581" s="13"/>
      <c r="AN581" s="27"/>
      <c r="AO581" s="27"/>
      <c r="AP581" s="27"/>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4"/>
      <c r="EF581" s="13"/>
      <c r="EG581" s="14"/>
      <c r="EH581" s="13"/>
      <c r="EI581" s="13"/>
      <c r="EJ581" s="13"/>
      <c r="EK581" s="13"/>
      <c r="EL581" s="13"/>
      <c r="EM581" s="13"/>
      <c r="EN581" s="13"/>
      <c r="EO581" s="13"/>
    </row>
    <row r="582" spans="1:145" ht="16.5" customHeight="1">
      <c r="A582" s="14"/>
      <c r="B582" s="13"/>
      <c r="C582" s="13"/>
      <c r="D582" s="13"/>
      <c r="E582" s="13"/>
      <c r="F582" s="13"/>
      <c r="G582" s="13"/>
      <c r="H582" s="13"/>
      <c r="I582" s="27"/>
      <c r="J582" s="27"/>
      <c r="K582" s="27"/>
      <c r="L582" s="27"/>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90"/>
      <c r="AM582" s="13"/>
      <c r="AN582" s="27"/>
      <c r="AO582" s="27"/>
      <c r="AP582" s="27"/>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4"/>
      <c r="EF582" s="13"/>
      <c r="EG582" s="14"/>
      <c r="EH582" s="13"/>
      <c r="EI582" s="13"/>
      <c r="EJ582" s="13"/>
      <c r="EK582" s="13"/>
      <c r="EL582" s="13"/>
      <c r="EM582" s="13"/>
      <c r="EN582" s="13"/>
      <c r="EO582" s="13"/>
    </row>
    <row r="583" spans="1:145" ht="16.5" customHeight="1">
      <c r="A583" s="14"/>
      <c r="B583" s="13"/>
      <c r="C583" s="13"/>
      <c r="D583" s="13"/>
      <c r="E583" s="13"/>
      <c r="F583" s="13"/>
      <c r="G583" s="13"/>
      <c r="H583" s="13"/>
      <c r="I583" s="27"/>
      <c r="J583" s="27"/>
      <c r="K583" s="27"/>
      <c r="L583" s="27"/>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90"/>
      <c r="AM583" s="13"/>
      <c r="AN583" s="27"/>
      <c r="AO583" s="27"/>
      <c r="AP583" s="27"/>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4"/>
      <c r="EF583" s="13"/>
      <c r="EG583" s="14"/>
      <c r="EH583" s="13"/>
      <c r="EI583" s="13"/>
      <c r="EJ583" s="13"/>
      <c r="EK583" s="13"/>
      <c r="EL583" s="13"/>
      <c r="EM583" s="13"/>
      <c r="EN583" s="13"/>
      <c r="EO583" s="13"/>
    </row>
    <row r="584" spans="1:145" ht="16.5" customHeight="1">
      <c r="A584" s="14"/>
      <c r="B584" s="13"/>
      <c r="C584" s="13"/>
      <c r="D584" s="13"/>
      <c r="E584" s="13"/>
      <c r="F584" s="13"/>
      <c r="G584" s="13"/>
      <c r="H584" s="13"/>
      <c r="I584" s="27"/>
      <c r="J584" s="27"/>
      <c r="K584" s="27"/>
      <c r="L584" s="27"/>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90"/>
      <c r="AM584" s="13"/>
      <c r="AN584" s="27"/>
      <c r="AO584" s="27"/>
      <c r="AP584" s="27"/>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4"/>
      <c r="EF584" s="13"/>
      <c r="EG584" s="14"/>
      <c r="EH584" s="13"/>
      <c r="EI584" s="13"/>
      <c r="EJ584" s="13"/>
      <c r="EK584" s="13"/>
      <c r="EL584" s="13"/>
      <c r="EM584" s="13"/>
      <c r="EN584" s="13"/>
      <c r="EO584" s="13"/>
    </row>
    <row r="585" spans="1:145" ht="16.5" customHeight="1">
      <c r="A585" s="14"/>
      <c r="B585" s="13"/>
      <c r="C585" s="13"/>
      <c r="D585" s="13"/>
      <c r="E585" s="13"/>
      <c r="F585" s="13"/>
      <c r="G585" s="13"/>
      <c r="H585" s="13"/>
      <c r="I585" s="27"/>
      <c r="J585" s="27"/>
      <c r="K585" s="27"/>
      <c r="L585" s="27"/>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90"/>
      <c r="AM585" s="13"/>
      <c r="AN585" s="27"/>
      <c r="AO585" s="27"/>
      <c r="AP585" s="27"/>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4"/>
      <c r="EF585" s="13"/>
      <c r="EG585" s="14"/>
      <c r="EH585" s="13"/>
      <c r="EI585" s="13"/>
      <c r="EJ585" s="13"/>
      <c r="EK585" s="13"/>
      <c r="EL585" s="13"/>
      <c r="EM585" s="13"/>
      <c r="EN585" s="13"/>
      <c r="EO585" s="13"/>
    </row>
    <row r="586" spans="1:145" ht="16.5" customHeight="1">
      <c r="A586" s="14"/>
      <c r="B586" s="13"/>
      <c r="C586" s="13"/>
      <c r="D586" s="13"/>
      <c r="E586" s="13"/>
      <c r="F586" s="13"/>
      <c r="G586" s="13"/>
      <c r="H586" s="13"/>
      <c r="I586" s="27"/>
      <c r="J586" s="27"/>
      <c r="K586" s="27"/>
      <c r="L586" s="27"/>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90"/>
      <c r="AM586" s="13"/>
      <c r="AN586" s="27"/>
      <c r="AO586" s="27"/>
      <c r="AP586" s="27"/>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4"/>
      <c r="EF586" s="13"/>
      <c r="EG586" s="14"/>
      <c r="EH586" s="13"/>
      <c r="EI586" s="13"/>
      <c r="EJ586" s="13"/>
      <c r="EK586" s="13"/>
      <c r="EL586" s="13"/>
      <c r="EM586" s="13"/>
      <c r="EN586" s="13"/>
      <c r="EO586" s="13"/>
    </row>
    <row r="587" spans="1:145" ht="16.5" customHeight="1">
      <c r="A587" s="14"/>
      <c r="B587" s="13"/>
      <c r="C587" s="13"/>
      <c r="D587" s="13"/>
      <c r="E587" s="13"/>
      <c r="F587" s="13"/>
      <c r="G587" s="13"/>
      <c r="H587" s="13"/>
      <c r="I587" s="27"/>
      <c r="J587" s="27"/>
      <c r="K587" s="27"/>
      <c r="L587" s="27"/>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90"/>
      <c r="AM587" s="13"/>
      <c r="AN587" s="27"/>
      <c r="AO587" s="27"/>
      <c r="AP587" s="27"/>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4"/>
      <c r="EF587" s="13"/>
      <c r="EG587" s="14"/>
      <c r="EH587" s="13"/>
      <c r="EI587" s="13"/>
      <c r="EJ587" s="13"/>
      <c r="EK587" s="13"/>
      <c r="EL587" s="13"/>
      <c r="EM587" s="13"/>
      <c r="EN587" s="13"/>
      <c r="EO587" s="13"/>
    </row>
    <row r="588" spans="1:145" ht="16.5" customHeight="1">
      <c r="A588" s="14"/>
      <c r="B588" s="13"/>
      <c r="C588" s="13"/>
      <c r="D588" s="13"/>
      <c r="E588" s="13"/>
      <c r="F588" s="13"/>
      <c r="G588" s="13"/>
      <c r="H588" s="13"/>
      <c r="I588" s="27"/>
      <c r="J588" s="27"/>
      <c r="K588" s="27"/>
      <c r="L588" s="27"/>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90"/>
      <c r="AM588" s="13"/>
      <c r="AN588" s="27"/>
      <c r="AO588" s="27"/>
      <c r="AP588" s="27"/>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4"/>
      <c r="EF588" s="13"/>
      <c r="EG588" s="14"/>
      <c r="EH588" s="13"/>
      <c r="EI588" s="13"/>
      <c r="EJ588" s="13"/>
      <c r="EK588" s="13"/>
      <c r="EL588" s="13"/>
      <c r="EM588" s="13"/>
      <c r="EN588" s="13"/>
      <c r="EO588" s="13"/>
    </row>
    <row r="589" spans="1:145" ht="16.5" customHeight="1">
      <c r="A589" s="14"/>
      <c r="B589" s="13"/>
      <c r="C589" s="13"/>
      <c r="D589" s="13"/>
      <c r="E589" s="13"/>
      <c r="F589" s="13"/>
      <c r="G589" s="13"/>
      <c r="H589" s="13"/>
      <c r="I589" s="27"/>
      <c r="J589" s="27"/>
      <c r="K589" s="27"/>
      <c r="L589" s="27"/>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90"/>
      <c r="AM589" s="13"/>
      <c r="AN589" s="27"/>
      <c r="AO589" s="27"/>
      <c r="AP589" s="27"/>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4"/>
      <c r="EF589" s="13"/>
      <c r="EG589" s="14"/>
      <c r="EH589" s="13"/>
      <c r="EI589" s="13"/>
      <c r="EJ589" s="13"/>
      <c r="EK589" s="13"/>
      <c r="EL589" s="13"/>
      <c r="EM589" s="13"/>
      <c r="EN589" s="13"/>
      <c r="EO589" s="13"/>
    </row>
    <row r="590" spans="1:145" ht="16.5" customHeight="1">
      <c r="A590" s="14"/>
      <c r="B590" s="13"/>
      <c r="C590" s="13"/>
      <c r="D590" s="13"/>
      <c r="E590" s="13"/>
      <c r="F590" s="13"/>
      <c r="G590" s="13"/>
      <c r="H590" s="13"/>
      <c r="I590" s="27"/>
      <c r="J590" s="27"/>
      <c r="K590" s="27"/>
      <c r="L590" s="27"/>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90"/>
      <c r="AM590" s="13"/>
      <c r="AN590" s="27"/>
      <c r="AO590" s="27"/>
      <c r="AP590" s="27"/>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4"/>
      <c r="EF590" s="13"/>
      <c r="EG590" s="14"/>
      <c r="EH590" s="13"/>
      <c r="EI590" s="13"/>
      <c r="EJ590" s="13"/>
      <c r="EK590" s="13"/>
      <c r="EL590" s="13"/>
      <c r="EM590" s="13"/>
      <c r="EN590" s="13"/>
      <c r="EO590" s="13"/>
    </row>
    <row r="591" spans="1:145" ht="16.5" customHeight="1">
      <c r="A591" s="14"/>
      <c r="B591" s="13"/>
      <c r="C591" s="13"/>
      <c r="D591" s="13"/>
      <c r="E591" s="13"/>
      <c r="F591" s="13"/>
      <c r="G591" s="13"/>
      <c r="H591" s="13"/>
      <c r="I591" s="27"/>
      <c r="J591" s="27"/>
      <c r="K591" s="27"/>
      <c r="L591" s="27"/>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90"/>
      <c r="AM591" s="13"/>
      <c r="AN591" s="27"/>
      <c r="AO591" s="27"/>
      <c r="AP591" s="27"/>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4"/>
      <c r="EF591" s="13"/>
      <c r="EG591" s="14"/>
      <c r="EH591" s="13"/>
      <c r="EI591" s="13"/>
      <c r="EJ591" s="13"/>
      <c r="EK591" s="13"/>
      <c r="EL591" s="13"/>
      <c r="EM591" s="13"/>
      <c r="EN591" s="13"/>
      <c r="EO591" s="13"/>
    </row>
    <row r="592" spans="1:145" ht="16.5" customHeight="1">
      <c r="A592" s="14"/>
      <c r="B592" s="13"/>
      <c r="C592" s="13"/>
      <c r="D592" s="13"/>
      <c r="E592" s="13"/>
      <c r="F592" s="13"/>
      <c r="G592" s="13"/>
      <c r="H592" s="13"/>
      <c r="I592" s="27"/>
      <c r="J592" s="27"/>
      <c r="K592" s="27"/>
      <c r="L592" s="27"/>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90"/>
      <c r="AM592" s="13"/>
      <c r="AN592" s="27"/>
      <c r="AO592" s="27"/>
      <c r="AP592" s="27"/>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4"/>
      <c r="EF592" s="13"/>
      <c r="EG592" s="14"/>
      <c r="EH592" s="13"/>
      <c r="EI592" s="13"/>
      <c r="EJ592" s="13"/>
      <c r="EK592" s="13"/>
      <c r="EL592" s="13"/>
      <c r="EM592" s="13"/>
      <c r="EN592" s="13"/>
      <c r="EO592" s="13"/>
    </row>
    <row r="593" spans="1:145" ht="16.5" customHeight="1">
      <c r="A593" s="14"/>
      <c r="B593" s="13"/>
      <c r="C593" s="13"/>
      <c r="D593" s="13"/>
      <c r="E593" s="13"/>
      <c r="F593" s="13"/>
      <c r="G593" s="13"/>
      <c r="H593" s="13"/>
      <c r="I593" s="27"/>
      <c r="J593" s="27"/>
      <c r="K593" s="27"/>
      <c r="L593" s="27"/>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90"/>
      <c r="AM593" s="13"/>
      <c r="AN593" s="27"/>
      <c r="AO593" s="27"/>
      <c r="AP593" s="27"/>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4"/>
      <c r="EF593" s="13"/>
      <c r="EG593" s="14"/>
      <c r="EH593" s="13"/>
      <c r="EI593" s="13"/>
      <c r="EJ593" s="13"/>
      <c r="EK593" s="13"/>
      <c r="EL593" s="13"/>
      <c r="EM593" s="13"/>
      <c r="EN593" s="13"/>
      <c r="EO593" s="13"/>
    </row>
    <row r="594" spans="1:145" ht="16.5" customHeight="1">
      <c r="A594" s="14"/>
      <c r="B594" s="13"/>
      <c r="C594" s="13"/>
      <c r="D594" s="13"/>
      <c r="E594" s="13"/>
      <c r="F594" s="13"/>
      <c r="G594" s="13"/>
      <c r="H594" s="13"/>
      <c r="I594" s="27"/>
      <c r="J594" s="27"/>
      <c r="K594" s="27"/>
      <c r="L594" s="27"/>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90"/>
      <c r="AM594" s="13"/>
      <c r="AN594" s="27"/>
      <c r="AO594" s="27"/>
      <c r="AP594" s="27"/>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4"/>
      <c r="EF594" s="13"/>
      <c r="EG594" s="14"/>
      <c r="EH594" s="13"/>
      <c r="EI594" s="13"/>
      <c r="EJ594" s="13"/>
      <c r="EK594" s="13"/>
      <c r="EL594" s="13"/>
      <c r="EM594" s="13"/>
      <c r="EN594" s="13"/>
      <c r="EO594" s="13"/>
    </row>
    <row r="595" spans="1:145" ht="16.5" customHeight="1">
      <c r="A595" s="14"/>
      <c r="B595" s="13"/>
      <c r="C595" s="13"/>
      <c r="D595" s="13"/>
      <c r="E595" s="13"/>
      <c r="F595" s="13"/>
      <c r="G595" s="13"/>
      <c r="H595" s="13"/>
      <c r="I595" s="27"/>
      <c r="J595" s="27"/>
      <c r="K595" s="27"/>
      <c r="L595" s="27"/>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90"/>
      <c r="AM595" s="13"/>
      <c r="AN595" s="27"/>
      <c r="AO595" s="27"/>
      <c r="AP595" s="27"/>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4"/>
      <c r="EF595" s="13"/>
      <c r="EG595" s="14"/>
      <c r="EH595" s="13"/>
      <c r="EI595" s="13"/>
      <c r="EJ595" s="13"/>
      <c r="EK595" s="13"/>
      <c r="EL595" s="13"/>
      <c r="EM595" s="13"/>
      <c r="EN595" s="13"/>
      <c r="EO595" s="13"/>
    </row>
    <row r="596" spans="1:145" ht="16.5" customHeight="1">
      <c r="A596" s="14"/>
      <c r="B596" s="13"/>
      <c r="C596" s="13"/>
      <c r="D596" s="13"/>
      <c r="E596" s="13"/>
      <c r="F596" s="13"/>
      <c r="G596" s="13"/>
      <c r="H596" s="13"/>
      <c r="I596" s="27"/>
      <c r="J596" s="27"/>
      <c r="K596" s="27"/>
      <c r="L596" s="27"/>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90"/>
      <c r="AM596" s="13"/>
      <c r="AN596" s="27"/>
      <c r="AO596" s="27"/>
      <c r="AP596" s="27"/>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4"/>
      <c r="EF596" s="13"/>
      <c r="EG596" s="14"/>
      <c r="EH596" s="13"/>
      <c r="EI596" s="13"/>
      <c r="EJ596" s="13"/>
      <c r="EK596" s="13"/>
      <c r="EL596" s="13"/>
      <c r="EM596" s="13"/>
      <c r="EN596" s="13"/>
      <c r="EO596" s="13"/>
    </row>
    <row r="597" spans="1:145" ht="16.5" customHeight="1">
      <c r="A597" s="14"/>
      <c r="B597" s="13"/>
      <c r="C597" s="13"/>
      <c r="D597" s="13"/>
      <c r="E597" s="13"/>
      <c r="F597" s="13"/>
      <c r="G597" s="13"/>
      <c r="H597" s="13"/>
      <c r="I597" s="27"/>
      <c r="J597" s="27"/>
      <c r="K597" s="27"/>
      <c r="L597" s="27"/>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90"/>
      <c r="AM597" s="13"/>
      <c r="AN597" s="27"/>
      <c r="AO597" s="27"/>
      <c r="AP597" s="27"/>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4"/>
      <c r="EF597" s="13"/>
      <c r="EG597" s="14"/>
      <c r="EH597" s="13"/>
      <c r="EI597" s="13"/>
      <c r="EJ597" s="13"/>
      <c r="EK597" s="13"/>
      <c r="EL597" s="13"/>
      <c r="EM597" s="13"/>
      <c r="EN597" s="13"/>
      <c r="EO597" s="13"/>
    </row>
    <row r="598" spans="1:145" ht="16.5" customHeight="1">
      <c r="A598" s="14"/>
      <c r="B598" s="13"/>
      <c r="C598" s="13"/>
      <c r="D598" s="13"/>
      <c r="E598" s="13"/>
      <c r="F598" s="13"/>
      <c r="G598" s="13"/>
      <c r="H598" s="13"/>
      <c r="I598" s="27"/>
      <c r="J598" s="27"/>
      <c r="K598" s="27"/>
      <c r="L598" s="27"/>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90"/>
      <c r="AM598" s="13"/>
      <c r="AN598" s="27"/>
      <c r="AO598" s="27"/>
      <c r="AP598" s="27"/>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4"/>
      <c r="EF598" s="13"/>
      <c r="EG598" s="14"/>
      <c r="EH598" s="13"/>
      <c r="EI598" s="13"/>
      <c r="EJ598" s="13"/>
      <c r="EK598" s="13"/>
      <c r="EL598" s="13"/>
      <c r="EM598" s="13"/>
      <c r="EN598" s="13"/>
      <c r="EO598" s="13"/>
    </row>
    <row r="599" spans="1:145" ht="16.5" customHeight="1">
      <c r="A599" s="14"/>
      <c r="B599" s="13"/>
      <c r="C599" s="13"/>
      <c r="D599" s="13"/>
      <c r="E599" s="13"/>
      <c r="F599" s="13"/>
      <c r="G599" s="13"/>
      <c r="H599" s="13"/>
      <c r="I599" s="27"/>
      <c r="J599" s="27"/>
      <c r="K599" s="27"/>
      <c r="L599" s="27"/>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90"/>
      <c r="AM599" s="13"/>
      <c r="AN599" s="27"/>
      <c r="AO599" s="27"/>
      <c r="AP599" s="27"/>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4"/>
      <c r="EF599" s="13"/>
      <c r="EG599" s="14"/>
      <c r="EH599" s="13"/>
      <c r="EI599" s="13"/>
      <c r="EJ599" s="13"/>
      <c r="EK599" s="13"/>
      <c r="EL599" s="13"/>
      <c r="EM599" s="13"/>
      <c r="EN599" s="13"/>
      <c r="EO599" s="13"/>
    </row>
    <row r="600" spans="1:145" ht="16.5" customHeight="1">
      <c r="A600" s="14"/>
      <c r="B600" s="13"/>
      <c r="C600" s="13"/>
      <c r="D600" s="13"/>
      <c r="E600" s="13"/>
      <c r="F600" s="13"/>
      <c r="G600" s="13"/>
      <c r="H600" s="13"/>
      <c r="I600" s="27"/>
      <c r="J600" s="27"/>
      <c r="K600" s="27"/>
      <c r="L600" s="27"/>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90"/>
      <c r="AM600" s="13"/>
      <c r="AN600" s="27"/>
      <c r="AO600" s="27"/>
      <c r="AP600" s="27"/>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4"/>
      <c r="EF600" s="13"/>
      <c r="EG600" s="14"/>
      <c r="EH600" s="13"/>
      <c r="EI600" s="13"/>
      <c r="EJ600" s="13"/>
      <c r="EK600" s="13"/>
      <c r="EL600" s="13"/>
      <c r="EM600" s="13"/>
      <c r="EN600" s="13"/>
      <c r="EO600" s="13"/>
    </row>
    <row r="601" spans="1:145" ht="16.5" customHeight="1">
      <c r="A601" s="14"/>
      <c r="B601" s="13"/>
      <c r="C601" s="13"/>
      <c r="D601" s="13"/>
      <c r="E601" s="13"/>
      <c r="F601" s="13"/>
      <c r="G601" s="13"/>
      <c r="H601" s="13"/>
      <c r="I601" s="27"/>
      <c r="J601" s="27"/>
      <c r="K601" s="27"/>
      <c r="L601" s="27"/>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90"/>
      <c r="AM601" s="13"/>
      <c r="AN601" s="27"/>
      <c r="AO601" s="27"/>
      <c r="AP601" s="27"/>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4"/>
      <c r="EF601" s="13"/>
      <c r="EG601" s="14"/>
      <c r="EH601" s="13"/>
      <c r="EI601" s="13"/>
      <c r="EJ601" s="13"/>
      <c r="EK601" s="13"/>
      <c r="EL601" s="13"/>
      <c r="EM601" s="13"/>
      <c r="EN601" s="13"/>
      <c r="EO601" s="13"/>
    </row>
    <row r="602" spans="1:145" ht="16.5" customHeight="1">
      <c r="A602" s="14"/>
      <c r="B602" s="13"/>
      <c r="C602" s="13"/>
      <c r="D602" s="13"/>
      <c r="E602" s="13"/>
      <c r="F602" s="13"/>
      <c r="G602" s="13"/>
      <c r="H602" s="13"/>
      <c r="I602" s="27"/>
      <c r="J602" s="27"/>
      <c r="K602" s="27"/>
      <c r="L602" s="27"/>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90"/>
      <c r="AM602" s="13"/>
      <c r="AN602" s="27"/>
      <c r="AO602" s="27"/>
      <c r="AP602" s="27"/>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4"/>
      <c r="EF602" s="13"/>
      <c r="EG602" s="14"/>
      <c r="EH602" s="13"/>
      <c r="EI602" s="13"/>
      <c r="EJ602" s="13"/>
      <c r="EK602" s="13"/>
      <c r="EL602" s="13"/>
      <c r="EM602" s="13"/>
      <c r="EN602" s="13"/>
      <c r="EO602" s="13"/>
    </row>
    <row r="603" spans="1:145" ht="16.5" customHeight="1">
      <c r="A603" s="14"/>
      <c r="B603" s="13"/>
      <c r="C603" s="13"/>
      <c r="D603" s="13"/>
      <c r="E603" s="13"/>
      <c r="F603" s="13"/>
      <c r="G603" s="13"/>
      <c r="H603" s="13"/>
      <c r="I603" s="27"/>
      <c r="J603" s="27"/>
      <c r="K603" s="27"/>
      <c r="L603" s="27"/>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90"/>
      <c r="AM603" s="13"/>
      <c r="AN603" s="27"/>
      <c r="AO603" s="27"/>
      <c r="AP603" s="27"/>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4"/>
      <c r="EF603" s="13"/>
      <c r="EG603" s="14"/>
      <c r="EH603" s="13"/>
      <c r="EI603" s="13"/>
      <c r="EJ603" s="13"/>
      <c r="EK603" s="13"/>
      <c r="EL603" s="13"/>
      <c r="EM603" s="13"/>
      <c r="EN603" s="13"/>
      <c r="EO603" s="13"/>
    </row>
    <row r="604" spans="1:145" ht="16.5" customHeight="1">
      <c r="A604" s="14"/>
      <c r="B604" s="13"/>
      <c r="C604" s="13"/>
      <c r="D604" s="13"/>
      <c r="E604" s="13"/>
      <c r="F604" s="13"/>
      <c r="G604" s="13"/>
      <c r="H604" s="13"/>
      <c r="I604" s="27"/>
      <c r="J604" s="27"/>
      <c r="K604" s="27"/>
      <c r="L604" s="27"/>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90"/>
      <c r="AM604" s="13"/>
      <c r="AN604" s="27"/>
      <c r="AO604" s="27"/>
      <c r="AP604" s="27"/>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4"/>
      <c r="EF604" s="13"/>
      <c r="EG604" s="14"/>
      <c r="EH604" s="13"/>
      <c r="EI604" s="13"/>
      <c r="EJ604" s="13"/>
      <c r="EK604" s="13"/>
      <c r="EL604" s="13"/>
      <c r="EM604" s="13"/>
      <c r="EN604" s="13"/>
      <c r="EO604" s="13"/>
    </row>
    <row r="605" spans="1:145" ht="16.5" customHeight="1">
      <c r="A605" s="14"/>
      <c r="B605" s="13"/>
      <c r="C605" s="13"/>
      <c r="D605" s="13"/>
      <c r="E605" s="13"/>
      <c r="F605" s="13"/>
      <c r="G605" s="13"/>
      <c r="H605" s="13"/>
      <c r="I605" s="27"/>
      <c r="J605" s="27"/>
      <c r="K605" s="27"/>
      <c r="L605" s="27"/>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90"/>
      <c r="AM605" s="13"/>
      <c r="AN605" s="27"/>
      <c r="AO605" s="27"/>
      <c r="AP605" s="27"/>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4"/>
      <c r="EF605" s="13"/>
      <c r="EG605" s="14"/>
      <c r="EH605" s="13"/>
      <c r="EI605" s="13"/>
      <c r="EJ605" s="13"/>
      <c r="EK605" s="13"/>
      <c r="EL605" s="13"/>
      <c r="EM605" s="13"/>
      <c r="EN605" s="13"/>
      <c r="EO605" s="13"/>
    </row>
    <row r="606" spans="1:145" ht="16.5" customHeight="1">
      <c r="A606" s="14"/>
      <c r="B606" s="13"/>
      <c r="C606" s="13"/>
      <c r="D606" s="13"/>
      <c r="E606" s="13"/>
      <c r="F606" s="13"/>
      <c r="G606" s="13"/>
      <c r="H606" s="13"/>
      <c r="I606" s="27"/>
      <c r="J606" s="27"/>
      <c r="K606" s="27"/>
      <c r="L606" s="27"/>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90"/>
      <c r="AM606" s="13"/>
      <c r="AN606" s="27"/>
      <c r="AO606" s="27"/>
      <c r="AP606" s="27"/>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4"/>
      <c r="EF606" s="13"/>
      <c r="EG606" s="14"/>
      <c r="EH606" s="13"/>
      <c r="EI606" s="13"/>
      <c r="EJ606" s="13"/>
      <c r="EK606" s="13"/>
      <c r="EL606" s="13"/>
      <c r="EM606" s="13"/>
      <c r="EN606" s="13"/>
      <c r="EO606" s="13"/>
    </row>
    <row r="607" spans="1:145" ht="16.5" customHeight="1">
      <c r="A607" s="14"/>
      <c r="B607" s="13"/>
      <c r="C607" s="13"/>
      <c r="D607" s="13"/>
      <c r="E607" s="13"/>
      <c r="F607" s="13"/>
      <c r="G607" s="13"/>
      <c r="H607" s="13"/>
      <c r="I607" s="27"/>
      <c r="J607" s="27"/>
      <c r="K607" s="27"/>
      <c r="L607" s="27"/>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90"/>
      <c r="AM607" s="13"/>
      <c r="AN607" s="27"/>
      <c r="AO607" s="27"/>
      <c r="AP607" s="27"/>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4"/>
      <c r="EF607" s="13"/>
      <c r="EG607" s="14"/>
      <c r="EH607" s="13"/>
      <c r="EI607" s="13"/>
      <c r="EJ607" s="13"/>
      <c r="EK607" s="13"/>
      <c r="EL607" s="13"/>
      <c r="EM607" s="13"/>
      <c r="EN607" s="13"/>
      <c r="EO607" s="13"/>
    </row>
    <row r="608" spans="1:145" ht="16.5" customHeight="1">
      <c r="A608" s="14"/>
      <c r="B608" s="13"/>
      <c r="C608" s="13"/>
      <c r="D608" s="13"/>
      <c r="E608" s="13"/>
      <c r="F608" s="13"/>
      <c r="G608" s="13"/>
      <c r="H608" s="13"/>
      <c r="I608" s="27"/>
      <c r="J608" s="27"/>
      <c r="K608" s="27"/>
      <c r="L608" s="27"/>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90"/>
      <c r="AM608" s="13"/>
      <c r="AN608" s="27"/>
      <c r="AO608" s="27"/>
      <c r="AP608" s="27"/>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4"/>
      <c r="EF608" s="13"/>
      <c r="EG608" s="14"/>
      <c r="EH608" s="13"/>
      <c r="EI608" s="13"/>
      <c r="EJ608" s="13"/>
      <c r="EK608" s="13"/>
      <c r="EL608" s="13"/>
      <c r="EM608" s="13"/>
      <c r="EN608" s="13"/>
      <c r="EO608" s="13"/>
    </row>
    <row r="609" spans="1:145" ht="16.5" customHeight="1">
      <c r="A609" s="14"/>
      <c r="B609" s="13"/>
      <c r="C609" s="13"/>
      <c r="D609" s="13"/>
      <c r="E609" s="13"/>
      <c r="F609" s="13"/>
      <c r="G609" s="13"/>
      <c r="H609" s="13"/>
      <c r="I609" s="27"/>
      <c r="J609" s="27"/>
      <c r="K609" s="27"/>
      <c r="L609" s="27"/>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90"/>
      <c r="AM609" s="13"/>
      <c r="AN609" s="27"/>
      <c r="AO609" s="27"/>
      <c r="AP609" s="27"/>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4"/>
      <c r="EF609" s="13"/>
      <c r="EG609" s="14"/>
      <c r="EH609" s="13"/>
      <c r="EI609" s="13"/>
      <c r="EJ609" s="13"/>
      <c r="EK609" s="13"/>
      <c r="EL609" s="13"/>
      <c r="EM609" s="13"/>
      <c r="EN609" s="13"/>
      <c r="EO609" s="13"/>
    </row>
    <row r="610" spans="1:145" ht="16.5" customHeight="1">
      <c r="A610" s="14"/>
      <c r="B610" s="13"/>
      <c r="C610" s="13"/>
      <c r="D610" s="13"/>
      <c r="E610" s="13"/>
      <c r="F610" s="13"/>
      <c r="G610" s="13"/>
      <c r="H610" s="13"/>
      <c r="I610" s="27"/>
      <c r="J610" s="27"/>
      <c r="K610" s="27"/>
      <c r="L610" s="27"/>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90"/>
      <c r="AM610" s="13"/>
      <c r="AN610" s="27"/>
      <c r="AO610" s="27"/>
      <c r="AP610" s="27"/>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4"/>
      <c r="EF610" s="13"/>
      <c r="EG610" s="14"/>
      <c r="EH610" s="13"/>
      <c r="EI610" s="13"/>
      <c r="EJ610" s="13"/>
      <c r="EK610" s="13"/>
      <c r="EL610" s="13"/>
      <c r="EM610" s="13"/>
      <c r="EN610" s="13"/>
      <c r="EO610" s="13"/>
    </row>
    <row r="611" spans="1:145" ht="16.5" customHeight="1">
      <c r="A611" s="14"/>
      <c r="B611" s="13"/>
      <c r="C611" s="13"/>
      <c r="D611" s="13"/>
      <c r="E611" s="13"/>
      <c r="F611" s="13"/>
      <c r="G611" s="13"/>
      <c r="H611" s="13"/>
      <c r="I611" s="27"/>
      <c r="J611" s="27"/>
      <c r="K611" s="27"/>
      <c r="L611" s="27"/>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90"/>
      <c r="AM611" s="13"/>
      <c r="AN611" s="27"/>
      <c r="AO611" s="27"/>
      <c r="AP611" s="27"/>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4"/>
      <c r="EF611" s="13"/>
      <c r="EG611" s="14"/>
      <c r="EH611" s="13"/>
      <c r="EI611" s="13"/>
      <c r="EJ611" s="13"/>
      <c r="EK611" s="13"/>
      <c r="EL611" s="13"/>
      <c r="EM611" s="13"/>
      <c r="EN611" s="13"/>
      <c r="EO611" s="13"/>
    </row>
    <row r="612" spans="1:145" ht="16.5" customHeight="1">
      <c r="A612" s="14"/>
      <c r="B612" s="13"/>
      <c r="C612" s="13"/>
      <c r="D612" s="13"/>
      <c r="E612" s="13"/>
      <c r="F612" s="13"/>
      <c r="G612" s="13"/>
      <c r="H612" s="13"/>
      <c r="I612" s="27"/>
      <c r="J612" s="27"/>
      <c r="K612" s="27"/>
      <c r="L612" s="27"/>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90"/>
      <c r="AM612" s="13"/>
      <c r="AN612" s="27"/>
      <c r="AO612" s="27"/>
      <c r="AP612" s="27"/>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4"/>
      <c r="EF612" s="13"/>
      <c r="EG612" s="14"/>
      <c r="EH612" s="13"/>
      <c r="EI612" s="13"/>
      <c r="EJ612" s="13"/>
      <c r="EK612" s="13"/>
      <c r="EL612" s="13"/>
      <c r="EM612" s="13"/>
      <c r="EN612" s="13"/>
      <c r="EO612" s="13"/>
    </row>
    <row r="613" spans="1:145" ht="16.5" customHeight="1">
      <c r="A613" s="14"/>
      <c r="B613" s="13"/>
      <c r="C613" s="13"/>
      <c r="D613" s="13"/>
      <c r="E613" s="13"/>
      <c r="F613" s="13"/>
      <c r="G613" s="13"/>
      <c r="H613" s="13"/>
      <c r="I613" s="27"/>
      <c r="J613" s="27"/>
      <c r="K613" s="27"/>
      <c r="L613" s="27"/>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90"/>
      <c r="AM613" s="13"/>
      <c r="AN613" s="27"/>
      <c r="AO613" s="27"/>
      <c r="AP613" s="27"/>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4"/>
      <c r="EF613" s="13"/>
      <c r="EG613" s="14"/>
      <c r="EH613" s="13"/>
      <c r="EI613" s="13"/>
      <c r="EJ613" s="13"/>
      <c r="EK613" s="13"/>
      <c r="EL613" s="13"/>
      <c r="EM613" s="13"/>
      <c r="EN613" s="13"/>
      <c r="EO613" s="13"/>
    </row>
    <row r="614" spans="1:145" ht="16.5" customHeight="1">
      <c r="A614" s="14"/>
      <c r="B614" s="13"/>
      <c r="C614" s="13"/>
      <c r="D614" s="13"/>
      <c r="E614" s="13"/>
      <c r="F614" s="13"/>
      <c r="G614" s="13"/>
      <c r="H614" s="13"/>
      <c r="I614" s="27"/>
      <c r="J614" s="27"/>
      <c r="K614" s="27"/>
      <c r="L614" s="27"/>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90"/>
      <c r="AM614" s="13"/>
      <c r="AN614" s="27"/>
      <c r="AO614" s="27"/>
      <c r="AP614" s="27"/>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4"/>
      <c r="EF614" s="13"/>
      <c r="EG614" s="14"/>
      <c r="EH614" s="13"/>
      <c r="EI614" s="13"/>
      <c r="EJ614" s="13"/>
      <c r="EK614" s="13"/>
      <c r="EL614" s="13"/>
      <c r="EM614" s="13"/>
      <c r="EN614" s="13"/>
      <c r="EO614" s="13"/>
    </row>
    <row r="615" spans="1:145" ht="16.5" customHeight="1">
      <c r="A615" s="14"/>
      <c r="B615" s="13"/>
      <c r="C615" s="13"/>
      <c r="D615" s="13"/>
      <c r="E615" s="13"/>
      <c r="F615" s="13"/>
      <c r="G615" s="13"/>
      <c r="H615" s="13"/>
      <c r="I615" s="27"/>
      <c r="J615" s="27"/>
      <c r="K615" s="27"/>
      <c r="L615" s="27"/>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90"/>
      <c r="AM615" s="13"/>
      <c r="AN615" s="27"/>
      <c r="AO615" s="27"/>
      <c r="AP615" s="27"/>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4"/>
      <c r="EF615" s="13"/>
      <c r="EG615" s="14"/>
      <c r="EH615" s="13"/>
      <c r="EI615" s="13"/>
      <c r="EJ615" s="13"/>
      <c r="EK615" s="13"/>
      <c r="EL615" s="13"/>
      <c r="EM615" s="13"/>
      <c r="EN615" s="13"/>
      <c r="EO615" s="13"/>
    </row>
    <row r="616" spans="1:145" ht="16.5" customHeight="1">
      <c r="A616" s="14"/>
      <c r="B616" s="13"/>
      <c r="C616" s="13"/>
      <c r="D616" s="13"/>
      <c r="E616" s="13"/>
      <c r="F616" s="13"/>
      <c r="G616" s="13"/>
      <c r="H616" s="13"/>
      <c r="I616" s="27"/>
      <c r="J616" s="27"/>
      <c r="K616" s="27"/>
      <c r="L616" s="27"/>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90"/>
      <c r="AM616" s="13"/>
      <c r="AN616" s="27"/>
      <c r="AO616" s="27"/>
      <c r="AP616" s="27"/>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4"/>
      <c r="EF616" s="13"/>
      <c r="EG616" s="14"/>
      <c r="EH616" s="13"/>
      <c r="EI616" s="13"/>
      <c r="EJ616" s="13"/>
      <c r="EK616" s="13"/>
      <c r="EL616" s="13"/>
      <c r="EM616" s="13"/>
      <c r="EN616" s="13"/>
      <c r="EO616" s="13"/>
    </row>
    <row r="617" spans="1:145" ht="16.5" customHeight="1">
      <c r="A617" s="14"/>
      <c r="B617" s="13"/>
      <c r="C617" s="13"/>
      <c r="D617" s="13"/>
      <c r="E617" s="13"/>
      <c r="F617" s="13"/>
      <c r="G617" s="13"/>
      <c r="H617" s="13"/>
      <c r="I617" s="27"/>
      <c r="J617" s="27"/>
      <c r="K617" s="27"/>
      <c r="L617" s="27"/>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90"/>
      <c r="AM617" s="13"/>
      <c r="AN617" s="27"/>
      <c r="AO617" s="27"/>
      <c r="AP617" s="27"/>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4"/>
      <c r="EF617" s="13"/>
      <c r="EG617" s="14"/>
      <c r="EH617" s="13"/>
      <c r="EI617" s="13"/>
      <c r="EJ617" s="13"/>
      <c r="EK617" s="13"/>
      <c r="EL617" s="13"/>
      <c r="EM617" s="13"/>
      <c r="EN617" s="13"/>
      <c r="EO617" s="13"/>
    </row>
    <row r="618" spans="1:145" ht="16.5" customHeight="1">
      <c r="A618" s="14"/>
      <c r="B618" s="13"/>
      <c r="C618" s="13"/>
      <c r="D618" s="13"/>
      <c r="E618" s="13"/>
      <c r="F618" s="13"/>
      <c r="G618" s="13"/>
      <c r="H618" s="13"/>
      <c r="I618" s="27"/>
      <c r="J618" s="27"/>
      <c r="K618" s="27"/>
      <c r="L618" s="27"/>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90"/>
      <c r="AM618" s="13"/>
      <c r="AN618" s="27"/>
      <c r="AO618" s="27"/>
      <c r="AP618" s="27"/>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4"/>
      <c r="EF618" s="13"/>
      <c r="EG618" s="14"/>
      <c r="EH618" s="13"/>
      <c r="EI618" s="13"/>
      <c r="EJ618" s="13"/>
      <c r="EK618" s="13"/>
      <c r="EL618" s="13"/>
      <c r="EM618" s="13"/>
      <c r="EN618" s="13"/>
      <c r="EO618" s="13"/>
    </row>
    <row r="619" spans="1:145" ht="16.5" customHeight="1">
      <c r="A619" s="14"/>
      <c r="B619" s="13"/>
      <c r="C619" s="13"/>
      <c r="D619" s="13"/>
      <c r="E619" s="13"/>
      <c r="F619" s="13"/>
      <c r="G619" s="13"/>
      <c r="H619" s="13"/>
      <c r="I619" s="27"/>
      <c r="J619" s="27"/>
      <c r="K619" s="27"/>
      <c r="L619" s="27"/>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90"/>
      <c r="AM619" s="13"/>
      <c r="AN619" s="27"/>
      <c r="AO619" s="27"/>
      <c r="AP619" s="27"/>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4"/>
      <c r="EF619" s="13"/>
      <c r="EG619" s="14"/>
      <c r="EH619" s="13"/>
      <c r="EI619" s="13"/>
      <c r="EJ619" s="13"/>
      <c r="EK619" s="13"/>
      <c r="EL619" s="13"/>
      <c r="EM619" s="13"/>
      <c r="EN619" s="13"/>
      <c r="EO619" s="13"/>
    </row>
    <row r="620" spans="1:145" ht="16.5" customHeight="1">
      <c r="A620" s="14"/>
      <c r="B620" s="13"/>
      <c r="C620" s="13"/>
      <c r="D620" s="13"/>
      <c r="E620" s="13"/>
      <c r="F620" s="13"/>
      <c r="G620" s="13"/>
      <c r="H620" s="13"/>
      <c r="I620" s="27"/>
      <c r="J620" s="27"/>
      <c r="K620" s="27"/>
      <c r="L620" s="27"/>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90"/>
      <c r="AM620" s="13"/>
      <c r="AN620" s="27"/>
      <c r="AO620" s="27"/>
      <c r="AP620" s="27"/>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4"/>
      <c r="EF620" s="13"/>
      <c r="EG620" s="14"/>
      <c r="EH620" s="13"/>
      <c r="EI620" s="13"/>
      <c r="EJ620" s="13"/>
      <c r="EK620" s="13"/>
      <c r="EL620" s="13"/>
      <c r="EM620" s="13"/>
      <c r="EN620" s="13"/>
      <c r="EO620" s="13"/>
    </row>
    <row r="621" spans="1:145" ht="16.5" customHeight="1">
      <c r="A621" s="14"/>
      <c r="B621" s="13"/>
      <c r="C621" s="13"/>
      <c r="D621" s="13"/>
      <c r="E621" s="13"/>
      <c r="F621" s="13"/>
      <c r="G621" s="13"/>
      <c r="H621" s="13"/>
      <c r="I621" s="27"/>
      <c r="J621" s="27"/>
      <c r="K621" s="27"/>
      <c r="L621" s="27"/>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90"/>
      <c r="AM621" s="13"/>
      <c r="AN621" s="27"/>
      <c r="AO621" s="27"/>
      <c r="AP621" s="27"/>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4"/>
      <c r="EF621" s="13"/>
      <c r="EG621" s="14"/>
      <c r="EH621" s="13"/>
      <c r="EI621" s="13"/>
      <c r="EJ621" s="13"/>
      <c r="EK621" s="13"/>
      <c r="EL621" s="13"/>
      <c r="EM621" s="13"/>
      <c r="EN621" s="13"/>
      <c r="EO621" s="13"/>
    </row>
    <row r="622" spans="1:145" ht="16.5" customHeight="1">
      <c r="A622" s="14"/>
      <c r="B622" s="13"/>
      <c r="C622" s="13"/>
      <c r="D622" s="13"/>
      <c r="E622" s="13"/>
      <c r="F622" s="13"/>
      <c r="G622" s="13"/>
      <c r="H622" s="13"/>
      <c r="I622" s="27"/>
      <c r="J622" s="27"/>
      <c r="K622" s="27"/>
      <c r="L622" s="27"/>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90"/>
      <c r="AM622" s="13"/>
      <c r="AN622" s="27"/>
      <c r="AO622" s="27"/>
      <c r="AP622" s="27"/>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4"/>
      <c r="EF622" s="13"/>
      <c r="EG622" s="14"/>
      <c r="EH622" s="13"/>
      <c r="EI622" s="13"/>
      <c r="EJ622" s="13"/>
      <c r="EK622" s="13"/>
      <c r="EL622" s="13"/>
      <c r="EM622" s="13"/>
      <c r="EN622" s="13"/>
      <c r="EO622" s="13"/>
    </row>
    <row r="623" spans="1:145" ht="16.5" customHeight="1">
      <c r="A623" s="14"/>
      <c r="B623" s="13"/>
      <c r="C623" s="13"/>
      <c r="D623" s="13"/>
      <c r="E623" s="13"/>
      <c r="F623" s="13"/>
      <c r="G623" s="13"/>
      <c r="H623" s="13"/>
      <c r="I623" s="27"/>
      <c r="J623" s="27"/>
      <c r="K623" s="27"/>
      <c r="L623" s="27"/>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90"/>
      <c r="AM623" s="13"/>
      <c r="AN623" s="27"/>
      <c r="AO623" s="27"/>
      <c r="AP623" s="27"/>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4"/>
      <c r="EF623" s="13"/>
      <c r="EG623" s="14"/>
      <c r="EH623" s="13"/>
      <c r="EI623" s="13"/>
      <c r="EJ623" s="13"/>
      <c r="EK623" s="13"/>
      <c r="EL623" s="13"/>
      <c r="EM623" s="13"/>
      <c r="EN623" s="13"/>
      <c r="EO623" s="13"/>
    </row>
    <row r="624" spans="1:145" ht="16.5" customHeight="1">
      <c r="A624" s="14"/>
      <c r="B624" s="13"/>
      <c r="C624" s="13"/>
      <c r="D624" s="13"/>
      <c r="E624" s="13"/>
      <c r="F624" s="13"/>
      <c r="G624" s="13"/>
      <c r="H624" s="13"/>
      <c r="I624" s="27"/>
      <c r="J624" s="27"/>
      <c r="K624" s="27"/>
      <c r="L624" s="27"/>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90"/>
      <c r="AM624" s="13"/>
      <c r="AN624" s="27"/>
      <c r="AO624" s="27"/>
      <c r="AP624" s="27"/>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4"/>
      <c r="EF624" s="13"/>
      <c r="EG624" s="14"/>
      <c r="EH624" s="13"/>
      <c r="EI624" s="13"/>
      <c r="EJ624" s="13"/>
      <c r="EK624" s="13"/>
      <c r="EL624" s="13"/>
      <c r="EM624" s="13"/>
      <c r="EN624" s="13"/>
      <c r="EO624" s="13"/>
    </row>
    <row r="625" spans="1:145" ht="16.5" customHeight="1">
      <c r="A625" s="14"/>
      <c r="B625" s="13"/>
      <c r="C625" s="13"/>
      <c r="D625" s="13"/>
      <c r="E625" s="13"/>
      <c r="F625" s="13"/>
      <c r="G625" s="13"/>
      <c r="H625" s="13"/>
      <c r="I625" s="27"/>
      <c r="J625" s="27"/>
      <c r="K625" s="27"/>
      <c r="L625" s="27"/>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90"/>
      <c r="AM625" s="13"/>
      <c r="AN625" s="27"/>
      <c r="AO625" s="27"/>
      <c r="AP625" s="27"/>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4"/>
      <c r="EF625" s="13"/>
      <c r="EG625" s="14"/>
      <c r="EH625" s="13"/>
      <c r="EI625" s="13"/>
      <c r="EJ625" s="13"/>
      <c r="EK625" s="13"/>
      <c r="EL625" s="13"/>
      <c r="EM625" s="13"/>
      <c r="EN625" s="13"/>
      <c r="EO625" s="13"/>
    </row>
    <row r="626" spans="1:145" ht="16.5" customHeight="1">
      <c r="A626" s="14"/>
      <c r="B626" s="13"/>
      <c r="C626" s="13"/>
      <c r="D626" s="13"/>
      <c r="E626" s="13"/>
      <c r="F626" s="13"/>
      <c r="G626" s="13"/>
      <c r="H626" s="13"/>
      <c r="I626" s="27"/>
      <c r="J626" s="27"/>
      <c r="K626" s="27"/>
      <c r="L626" s="27"/>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90"/>
      <c r="AM626" s="13"/>
      <c r="AN626" s="27"/>
      <c r="AO626" s="27"/>
      <c r="AP626" s="27"/>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4"/>
      <c r="EF626" s="13"/>
      <c r="EG626" s="14"/>
      <c r="EH626" s="13"/>
      <c r="EI626" s="13"/>
      <c r="EJ626" s="13"/>
      <c r="EK626" s="13"/>
      <c r="EL626" s="13"/>
      <c r="EM626" s="13"/>
      <c r="EN626" s="13"/>
      <c r="EO626" s="13"/>
    </row>
    <row r="627" spans="1:145" ht="16.5" customHeight="1">
      <c r="A627" s="14"/>
      <c r="B627" s="13"/>
      <c r="C627" s="13"/>
      <c r="D627" s="13"/>
      <c r="E627" s="13"/>
      <c r="F627" s="13"/>
      <c r="G627" s="13"/>
      <c r="H627" s="13"/>
      <c r="I627" s="27"/>
      <c r="J627" s="27"/>
      <c r="K627" s="27"/>
      <c r="L627" s="27"/>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90"/>
      <c r="AM627" s="13"/>
      <c r="AN627" s="27"/>
      <c r="AO627" s="27"/>
      <c r="AP627" s="27"/>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4"/>
      <c r="EF627" s="13"/>
      <c r="EG627" s="14"/>
      <c r="EH627" s="13"/>
      <c r="EI627" s="13"/>
      <c r="EJ627" s="13"/>
      <c r="EK627" s="13"/>
      <c r="EL627" s="13"/>
      <c r="EM627" s="13"/>
      <c r="EN627" s="13"/>
      <c r="EO627" s="13"/>
    </row>
    <row r="628" spans="1:145" ht="16.5" customHeight="1">
      <c r="A628" s="14"/>
      <c r="B628" s="13"/>
      <c r="C628" s="13"/>
      <c r="D628" s="13"/>
      <c r="E628" s="13"/>
      <c r="F628" s="13"/>
      <c r="G628" s="13"/>
      <c r="H628" s="13"/>
      <c r="I628" s="27"/>
      <c r="J628" s="27"/>
      <c r="K628" s="27"/>
      <c r="L628" s="27"/>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90"/>
      <c r="AM628" s="13"/>
      <c r="AN628" s="27"/>
      <c r="AO628" s="27"/>
      <c r="AP628" s="27"/>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4"/>
      <c r="EF628" s="13"/>
      <c r="EG628" s="14"/>
      <c r="EH628" s="13"/>
      <c r="EI628" s="13"/>
      <c r="EJ628" s="13"/>
      <c r="EK628" s="13"/>
      <c r="EL628" s="13"/>
      <c r="EM628" s="13"/>
      <c r="EN628" s="13"/>
      <c r="EO628" s="13"/>
    </row>
    <row r="629" spans="1:145" ht="16.5" customHeight="1">
      <c r="A629" s="14"/>
      <c r="B629" s="13"/>
      <c r="C629" s="13"/>
      <c r="D629" s="13"/>
      <c r="E629" s="13"/>
      <c r="F629" s="13"/>
      <c r="G629" s="13"/>
      <c r="H629" s="13"/>
      <c r="I629" s="27"/>
      <c r="J629" s="27"/>
      <c r="K629" s="27"/>
      <c r="L629" s="27"/>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90"/>
      <c r="AM629" s="13"/>
      <c r="AN629" s="27"/>
      <c r="AO629" s="27"/>
      <c r="AP629" s="27"/>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4"/>
      <c r="EF629" s="13"/>
      <c r="EG629" s="14"/>
      <c r="EH629" s="13"/>
      <c r="EI629" s="13"/>
      <c r="EJ629" s="13"/>
      <c r="EK629" s="13"/>
      <c r="EL629" s="13"/>
      <c r="EM629" s="13"/>
      <c r="EN629" s="13"/>
      <c r="EO629" s="13"/>
    </row>
    <row r="630" spans="1:145" ht="16.5" customHeight="1">
      <c r="A630" s="14"/>
      <c r="B630" s="13"/>
      <c r="C630" s="13"/>
      <c r="D630" s="13"/>
      <c r="E630" s="13"/>
      <c r="F630" s="13"/>
      <c r="G630" s="13"/>
      <c r="H630" s="13"/>
      <c r="I630" s="27"/>
      <c r="J630" s="27"/>
      <c r="K630" s="27"/>
      <c r="L630" s="27"/>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90"/>
      <c r="AM630" s="13"/>
      <c r="AN630" s="27"/>
      <c r="AO630" s="27"/>
      <c r="AP630" s="27"/>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4"/>
      <c r="EF630" s="13"/>
      <c r="EG630" s="14"/>
      <c r="EH630" s="13"/>
      <c r="EI630" s="13"/>
      <c r="EJ630" s="13"/>
      <c r="EK630" s="13"/>
      <c r="EL630" s="13"/>
      <c r="EM630" s="13"/>
      <c r="EN630" s="13"/>
      <c r="EO630" s="13"/>
    </row>
    <row r="631" spans="1:145" ht="16.5" customHeight="1">
      <c r="A631" s="14"/>
      <c r="B631" s="13"/>
      <c r="C631" s="13"/>
      <c r="D631" s="13"/>
      <c r="E631" s="13"/>
      <c r="F631" s="13"/>
      <c r="G631" s="13"/>
      <c r="H631" s="13"/>
      <c r="I631" s="27"/>
      <c r="J631" s="27"/>
      <c r="K631" s="27"/>
      <c r="L631" s="27"/>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90"/>
      <c r="AM631" s="13"/>
      <c r="AN631" s="27"/>
      <c r="AO631" s="27"/>
      <c r="AP631" s="27"/>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4"/>
      <c r="EF631" s="13"/>
      <c r="EG631" s="14"/>
      <c r="EH631" s="13"/>
      <c r="EI631" s="13"/>
      <c r="EJ631" s="13"/>
      <c r="EK631" s="13"/>
      <c r="EL631" s="13"/>
      <c r="EM631" s="13"/>
      <c r="EN631" s="13"/>
      <c r="EO631" s="13"/>
    </row>
    <row r="632" spans="1:145" ht="16.5" customHeight="1">
      <c r="A632" s="14"/>
      <c r="B632" s="13"/>
      <c r="C632" s="13"/>
      <c r="D632" s="13"/>
      <c r="E632" s="13"/>
      <c r="F632" s="13"/>
      <c r="G632" s="13"/>
      <c r="H632" s="13"/>
      <c r="I632" s="27"/>
      <c r="J632" s="27"/>
      <c r="K632" s="27"/>
      <c r="L632" s="27"/>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90"/>
      <c r="AM632" s="13"/>
      <c r="AN632" s="27"/>
      <c r="AO632" s="27"/>
      <c r="AP632" s="27"/>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4"/>
      <c r="EF632" s="13"/>
      <c r="EG632" s="14"/>
      <c r="EH632" s="13"/>
      <c r="EI632" s="13"/>
      <c r="EJ632" s="13"/>
      <c r="EK632" s="13"/>
      <c r="EL632" s="13"/>
      <c r="EM632" s="13"/>
      <c r="EN632" s="13"/>
      <c r="EO632" s="13"/>
    </row>
    <row r="633" spans="1:145" ht="16.5" customHeight="1">
      <c r="A633" s="14"/>
      <c r="B633" s="13"/>
      <c r="C633" s="13"/>
      <c r="D633" s="13"/>
      <c r="E633" s="13"/>
      <c r="F633" s="13"/>
      <c r="G633" s="13"/>
      <c r="H633" s="13"/>
      <c r="I633" s="27"/>
      <c r="J633" s="27"/>
      <c r="K633" s="27"/>
      <c r="L633" s="27"/>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90"/>
      <c r="AM633" s="13"/>
      <c r="AN633" s="27"/>
      <c r="AO633" s="27"/>
      <c r="AP633" s="27"/>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4"/>
      <c r="EF633" s="13"/>
      <c r="EG633" s="14"/>
      <c r="EH633" s="13"/>
      <c r="EI633" s="13"/>
      <c r="EJ633" s="13"/>
      <c r="EK633" s="13"/>
      <c r="EL633" s="13"/>
      <c r="EM633" s="13"/>
      <c r="EN633" s="13"/>
      <c r="EO633" s="13"/>
    </row>
    <row r="634" spans="1:145" ht="16.5" customHeight="1">
      <c r="A634" s="14"/>
      <c r="B634" s="13"/>
      <c r="C634" s="13"/>
      <c r="D634" s="13"/>
      <c r="E634" s="13"/>
      <c r="F634" s="13"/>
      <c r="G634" s="13"/>
      <c r="H634" s="13"/>
      <c r="I634" s="27"/>
      <c r="J634" s="27"/>
      <c r="K634" s="27"/>
      <c r="L634" s="27"/>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90"/>
      <c r="AM634" s="13"/>
      <c r="AN634" s="27"/>
      <c r="AO634" s="27"/>
      <c r="AP634" s="27"/>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4"/>
      <c r="EF634" s="13"/>
      <c r="EG634" s="14"/>
      <c r="EH634" s="13"/>
      <c r="EI634" s="13"/>
      <c r="EJ634" s="13"/>
      <c r="EK634" s="13"/>
      <c r="EL634" s="13"/>
      <c r="EM634" s="13"/>
      <c r="EN634" s="13"/>
      <c r="EO634" s="13"/>
    </row>
    <row r="635" spans="1:145" ht="16.5" customHeight="1">
      <c r="A635" s="14"/>
      <c r="B635" s="13"/>
      <c r="C635" s="13"/>
      <c r="D635" s="13"/>
      <c r="E635" s="13"/>
      <c r="F635" s="13"/>
      <c r="G635" s="13"/>
      <c r="H635" s="13"/>
      <c r="I635" s="27"/>
      <c r="J635" s="27"/>
      <c r="K635" s="27"/>
      <c r="L635" s="27"/>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90"/>
      <c r="AM635" s="13"/>
      <c r="AN635" s="27"/>
      <c r="AO635" s="27"/>
      <c r="AP635" s="27"/>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4"/>
      <c r="EF635" s="13"/>
      <c r="EG635" s="14"/>
      <c r="EH635" s="13"/>
      <c r="EI635" s="13"/>
      <c r="EJ635" s="13"/>
      <c r="EK635" s="13"/>
      <c r="EL635" s="13"/>
      <c r="EM635" s="13"/>
      <c r="EN635" s="13"/>
      <c r="EO635" s="13"/>
    </row>
    <row r="636" spans="1:145" ht="16.5" customHeight="1">
      <c r="A636" s="14"/>
      <c r="B636" s="13"/>
      <c r="C636" s="13"/>
      <c r="D636" s="13"/>
      <c r="E636" s="13"/>
      <c r="F636" s="13"/>
      <c r="G636" s="13"/>
      <c r="H636" s="13"/>
      <c r="I636" s="27"/>
      <c r="J636" s="27"/>
      <c r="K636" s="27"/>
      <c r="L636" s="27"/>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90"/>
      <c r="AM636" s="13"/>
      <c r="AN636" s="27"/>
      <c r="AO636" s="27"/>
      <c r="AP636" s="27"/>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4"/>
      <c r="EF636" s="13"/>
      <c r="EG636" s="14"/>
      <c r="EH636" s="13"/>
      <c r="EI636" s="13"/>
      <c r="EJ636" s="13"/>
      <c r="EK636" s="13"/>
      <c r="EL636" s="13"/>
      <c r="EM636" s="13"/>
      <c r="EN636" s="13"/>
      <c r="EO636" s="13"/>
    </row>
    <row r="637" spans="1:145" ht="16.5" customHeight="1">
      <c r="A637" s="14"/>
      <c r="B637" s="13"/>
      <c r="C637" s="13"/>
      <c r="D637" s="13"/>
      <c r="E637" s="13"/>
      <c r="F637" s="13"/>
      <c r="G637" s="13"/>
      <c r="H637" s="13"/>
      <c r="I637" s="27"/>
      <c r="J637" s="27"/>
      <c r="K637" s="27"/>
      <c r="L637" s="27"/>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90"/>
      <c r="AM637" s="13"/>
      <c r="AN637" s="27"/>
      <c r="AO637" s="27"/>
      <c r="AP637" s="27"/>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4"/>
      <c r="EF637" s="13"/>
      <c r="EG637" s="14"/>
      <c r="EH637" s="13"/>
      <c r="EI637" s="13"/>
      <c r="EJ637" s="13"/>
      <c r="EK637" s="13"/>
      <c r="EL637" s="13"/>
      <c r="EM637" s="13"/>
      <c r="EN637" s="13"/>
      <c r="EO637" s="13"/>
    </row>
    <row r="638" spans="1:145" ht="16.5" customHeight="1">
      <c r="A638" s="14"/>
      <c r="B638" s="13"/>
      <c r="C638" s="13"/>
      <c r="D638" s="13"/>
      <c r="E638" s="13"/>
      <c r="F638" s="13"/>
      <c r="G638" s="13"/>
      <c r="H638" s="13"/>
      <c r="I638" s="27"/>
      <c r="J638" s="27"/>
      <c r="K638" s="27"/>
      <c r="L638" s="27"/>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90"/>
      <c r="AM638" s="13"/>
      <c r="AN638" s="27"/>
      <c r="AO638" s="27"/>
      <c r="AP638" s="27"/>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4"/>
      <c r="EF638" s="13"/>
      <c r="EG638" s="14"/>
      <c r="EH638" s="13"/>
      <c r="EI638" s="13"/>
      <c r="EJ638" s="13"/>
      <c r="EK638" s="13"/>
      <c r="EL638" s="13"/>
      <c r="EM638" s="13"/>
      <c r="EN638" s="13"/>
      <c r="EO638" s="13"/>
    </row>
    <row r="639" spans="1:145" ht="16.5" customHeight="1">
      <c r="A639" s="14"/>
      <c r="B639" s="13"/>
      <c r="C639" s="13"/>
      <c r="D639" s="13"/>
      <c r="E639" s="13"/>
      <c r="F639" s="13"/>
      <c r="G639" s="13"/>
      <c r="H639" s="13"/>
      <c r="I639" s="27"/>
      <c r="J639" s="27"/>
      <c r="K639" s="27"/>
      <c r="L639" s="27"/>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90"/>
      <c r="AM639" s="13"/>
      <c r="AN639" s="27"/>
      <c r="AO639" s="27"/>
      <c r="AP639" s="27"/>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4"/>
      <c r="EF639" s="13"/>
      <c r="EG639" s="14"/>
      <c r="EH639" s="13"/>
      <c r="EI639" s="13"/>
      <c r="EJ639" s="13"/>
      <c r="EK639" s="13"/>
      <c r="EL639" s="13"/>
      <c r="EM639" s="13"/>
      <c r="EN639" s="13"/>
      <c r="EO639" s="13"/>
    </row>
    <row r="640" spans="1:145" ht="16.5" customHeight="1">
      <c r="A640" s="14"/>
      <c r="B640" s="13"/>
      <c r="C640" s="13"/>
      <c r="D640" s="13"/>
      <c r="E640" s="13"/>
      <c r="F640" s="13"/>
      <c r="G640" s="13"/>
      <c r="H640" s="13"/>
      <c r="I640" s="27"/>
      <c r="J640" s="27"/>
      <c r="K640" s="27"/>
      <c r="L640" s="27"/>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90"/>
      <c r="AM640" s="13"/>
      <c r="AN640" s="27"/>
      <c r="AO640" s="27"/>
      <c r="AP640" s="27"/>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4"/>
      <c r="EF640" s="13"/>
      <c r="EG640" s="14"/>
      <c r="EH640" s="13"/>
      <c r="EI640" s="13"/>
      <c r="EJ640" s="13"/>
      <c r="EK640" s="13"/>
      <c r="EL640" s="13"/>
      <c r="EM640" s="13"/>
      <c r="EN640" s="13"/>
      <c r="EO640" s="13"/>
    </row>
    <row r="641" spans="1:145" ht="16.5" customHeight="1">
      <c r="A641" s="14"/>
      <c r="B641" s="13"/>
      <c r="C641" s="13"/>
      <c r="D641" s="13"/>
      <c r="E641" s="13"/>
      <c r="F641" s="13"/>
      <c r="G641" s="13"/>
      <c r="H641" s="13"/>
      <c r="I641" s="27"/>
      <c r="J641" s="27"/>
      <c r="K641" s="27"/>
      <c r="L641" s="27"/>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90"/>
      <c r="AM641" s="13"/>
      <c r="AN641" s="27"/>
      <c r="AO641" s="27"/>
      <c r="AP641" s="27"/>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4"/>
      <c r="EF641" s="13"/>
      <c r="EG641" s="14"/>
      <c r="EH641" s="13"/>
      <c r="EI641" s="13"/>
      <c r="EJ641" s="13"/>
      <c r="EK641" s="13"/>
      <c r="EL641" s="13"/>
      <c r="EM641" s="13"/>
      <c r="EN641" s="13"/>
      <c r="EO641" s="13"/>
    </row>
    <row r="642" spans="1:145" ht="16.5" customHeight="1">
      <c r="A642" s="14"/>
      <c r="B642" s="13"/>
      <c r="C642" s="13"/>
      <c r="D642" s="13"/>
      <c r="E642" s="13"/>
      <c r="F642" s="13"/>
      <c r="G642" s="13"/>
      <c r="H642" s="13"/>
      <c r="I642" s="27"/>
      <c r="J642" s="27"/>
      <c r="K642" s="27"/>
      <c r="L642" s="27"/>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90"/>
      <c r="AM642" s="13"/>
      <c r="AN642" s="27"/>
      <c r="AO642" s="27"/>
      <c r="AP642" s="27"/>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4"/>
      <c r="EF642" s="13"/>
      <c r="EG642" s="14"/>
      <c r="EH642" s="13"/>
      <c r="EI642" s="13"/>
      <c r="EJ642" s="13"/>
      <c r="EK642" s="13"/>
      <c r="EL642" s="13"/>
      <c r="EM642" s="13"/>
      <c r="EN642" s="13"/>
      <c r="EO642" s="13"/>
    </row>
    <row r="643" spans="1:145" ht="16.5" customHeight="1">
      <c r="A643" s="14"/>
      <c r="B643" s="13"/>
      <c r="C643" s="13"/>
      <c r="D643" s="13"/>
      <c r="E643" s="13"/>
      <c r="F643" s="13"/>
      <c r="G643" s="13"/>
      <c r="H643" s="13"/>
      <c r="I643" s="27"/>
      <c r="J643" s="27"/>
      <c r="K643" s="27"/>
      <c r="L643" s="27"/>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90"/>
      <c r="AM643" s="13"/>
      <c r="AN643" s="27"/>
      <c r="AO643" s="27"/>
      <c r="AP643" s="27"/>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4"/>
      <c r="EF643" s="13"/>
      <c r="EG643" s="14"/>
      <c r="EH643" s="13"/>
      <c r="EI643" s="13"/>
      <c r="EJ643" s="13"/>
      <c r="EK643" s="13"/>
      <c r="EL643" s="13"/>
      <c r="EM643" s="13"/>
      <c r="EN643" s="13"/>
      <c r="EO643" s="13"/>
    </row>
    <row r="644" spans="1:145" ht="16.5" customHeight="1">
      <c r="A644" s="14"/>
      <c r="B644" s="13"/>
      <c r="C644" s="13"/>
      <c r="D644" s="13"/>
      <c r="E644" s="13"/>
      <c r="F644" s="13"/>
      <c r="G644" s="13"/>
      <c r="H644" s="13"/>
      <c r="I644" s="27"/>
      <c r="J644" s="27"/>
      <c r="K644" s="27"/>
      <c r="L644" s="27"/>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90"/>
      <c r="AM644" s="13"/>
      <c r="AN644" s="27"/>
      <c r="AO644" s="27"/>
      <c r="AP644" s="27"/>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4"/>
      <c r="EF644" s="13"/>
      <c r="EG644" s="14"/>
      <c r="EH644" s="13"/>
      <c r="EI644" s="13"/>
      <c r="EJ644" s="13"/>
      <c r="EK644" s="13"/>
      <c r="EL644" s="13"/>
      <c r="EM644" s="13"/>
      <c r="EN644" s="13"/>
      <c r="EO644" s="13"/>
    </row>
    <row r="645" spans="1:145" ht="16.5" customHeight="1">
      <c r="A645" s="14"/>
      <c r="B645" s="13"/>
      <c r="C645" s="13"/>
      <c r="D645" s="13"/>
      <c r="E645" s="13"/>
      <c r="F645" s="13"/>
      <c r="G645" s="13"/>
      <c r="H645" s="13"/>
      <c r="I645" s="27"/>
      <c r="J645" s="27"/>
      <c r="K645" s="27"/>
      <c r="L645" s="27"/>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90"/>
      <c r="AM645" s="13"/>
      <c r="AN645" s="27"/>
      <c r="AO645" s="27"/>
      <c r="AP645" s="27"/>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4"/>
      <c r="EF645" s="13"/>
      <c r="EG645" s="14"/>
      <c r="EH645" s="13"/>
      <c r="EI645" s="13"/>
      <c r="EJ645" s="13"/>
      <c r="EK645" s="13"/>
      <c r="EL645" s="13"/>
      <c r="EM645" s="13"/>
      <c r="EN645" s="13"/>
      <c r="EO645" s="13"/>
    </row>
    <row r="646" spans="1:145" ht="16.5" customHeight="1">
      <c r="A646" s="14"/>
      <c r="B646" s="13"/>
      <c r="C646" s="13"/>
      <c r="D646" s="13"/>
      <c r="E646" s="13"/>
      <c r="F646" s="13"/>
      <c r="G646" s="13"/>
      <c r="H646" s="13"/>
      <c r="I646" s="27"/>
      <c r="J646" s="27"/>
      <c r="K646" s="27"/>
      <c r="L646" s="27"/>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90"/>
      <c r="AM646" s="13"/>
      <c r="AN646" s="27"/>
      <c r="AO646" s="27"/>
      <c r="AP646" s="27"/>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4"/>
      <c r="EF646" s="13"/>
      <c r="EG646" s="14"/>
      <c r="EH646" s="13"/>
      <c r="EI646" s="13"/>
      <c r="EJ646" s="13"/>
      <c r="EK646" s="13"/>
      <c r="EL646" s="13"/>
      <c r="EM646" s="13"/>
      <c r="EN646" s="13"/>
      <c r="EO646" s="13"/>
    </row>
    <row r="647" spans="1:145" ht="16.5" customHeight="1">
      <c r="A647" s="14"/>
      <c r="B647" s="13"/>
      <c r="C647" s="13"/>
      <c r="D647" s="13"/>
      <c r="E647" s="13"/>
      <c r="F647" s="13"/>
      <c r="G647" s="13"/>
      <c r="H647" s="13"/>
      <c r="I647" s="27"/>
      <c r="J647" s="27"/>
      <c r="K647" s="27"/>
      <c r="L647" s="27"/>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90"/>
      <c r="AM647" s="13"/>
      <c r="AN647" s="27"/>
      <c r="AO647" s="27"/>
      <c r="AP647" s="27"/>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4"/>
      <c r="EF647" s="13"/>
      <c r="EG647" s="14"/>
      <c r="EH647" s="13"/>
      <c r="EI647" s="13"/>
      <c r="EJ647" s="13"/>
      <c r="EK647" s="13"/>
      <c r="EL647" s="13"/>
      <c r="EM647" s="13"/>
      <c r="EN647" s="13"/>
      <c r="EO647" s="13"/>
    </row>
    <row r="648" spans="1:145" ht="16.5" customHeight="1">
      <c r="A648" s="14"/>
      <c r="B648" s="13"/>
      <c r="C648" s="13"/>
      <c r="D648" s="13"/>
      <c r="E648" s="13"/>
      <c r="F648" s="13"/>
      <c r="G648" s="13"/>
      <c r="H648" s="13"/>
      <c r="I648" s="27"/>
      <c r="J648" s="27"/>
      <c r="K648" s="27"/>
      <c r="L648" s="27"/>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90"/>
      <c r="AM648" s="13"/>
      <c r="AN648" s="27"/>
      <c r="AO648" s="27"/>
      <c r="AP648" s="27"/>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4"/>
      <c r="EF648" s="13"/>
      <c r="EG648" s="14"/>
      <c r="EH648" s="13"/>
      <c r="EI648" s="13"/>
      <c r="EJ648" s="13"/>
      <c r="EK648" s="13"/>
      <c r="EL648" s="13"/>
      <c r="EM648" s="13"/>
      <c r="EN648" s="13"/>
      <c r="EO648" s="13"/>
    </row>
    <row r="649" spans="1:145" ht="16.5" customHeight="1">
      <c r="A649" s="14"/>
      <c r="B649" s="13"/>
      <c r="C649" s="13"/>
      <c r="D649" s="13"/>
      <c r="E649" s="13"/>
      <c r="F649" s="13"/>
      <c r="G649" s="13"/>
      <c r="H649" s="13"/>
      <c r="I649" s="27"/>
      <c r="J649" s="27"/>
      <c r="K649" s="27"/>
      <c r="L649" s="27"/>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90"/>
      <c r="AM649" s="13"/>
      <c r="AN649" s="27"/>
      <c r="AO649" s="27"/>
      <c r="AP649" s="27"/>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4"/>
      <c r="EF649" s="13"/>
      <c r="EG649" s="14"/>
      <c r="EH649" s="13"/>
      <c r="EI649" s="13"/>
      <c r="EJ649" s="13"/>
      <c r="EK649" s="13"/>
      <c r="EL649" s="13"/>
      <c r="EM649" s="13"/>
      <c r="EN649" s="13"/>
      <c r="EO649" s="13"/>
    </row>
    <row r="650" spans="1:145" ht="16.5" customHeight="1">
      <c r="A650" s="14"/>
      <c r="B650" s="13"/>
      <c r="C650" s="13"/>
      <c r="D650" s="13"/>
      <c r="E650" s="13"/>
      <c r="F650" s="13"/>
      <c r="G650" s="13"/>
      <c r="H650" s="13"/>
      <c r="I650" s="27"/>
      <c r="J650" s="27"/>
      <c r="K650" s="27"/>
      <c r="L650" s="27"/>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90"/>
      <c r="AM650" s="13"/>
      <c r="AN650" s="27"/>
      <c r="AO650" s="27"/>
      <c r="AP650" s="27"/>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4"/>
      <c r="EF650" s="13"/>
      <c r="EG650" s="14"/>
      <c r="EH650" s="13"/>
      <c r="EI650" s="13"/>
      <c r="EJ650" s="13"/>
      <c r="EK650" s="13"/>
      <c r="EL650" s="13"/>
      <c r="EM650" s="13"/>
      <c r="EN650" s="13"/>
      <c r="EO650" s="13"/>
    </row>
    <row r="651" spans="1:145" ht="16.5" customHeight="1">
      <c r="A651" s="14"/>
      <c r="B651" s="13"/>
      <c r="C651" s="13"/>
      <c r="D651" s="13"/>
      <c r="E651" s="13"/>
      <c r="F651" s="13"/>
      <c r="G651" s="13"/>
      <c r="H651" s="13"/>
      <c r="I651" s="27"/>
      <c r="J651" s="27"/>
      <c r="K651" s="27"/>
      <c r="L651" s="27"/>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90"/>
      <c r="AM651" s="13"/>
      <c r="AN651" s="27"/>
      <c r="AO651" s="27"/>
      <c r="AP651" s="27"/>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4"/>
      <c r="EF651" s="13"/>
      <c r="EG651" s="14"/>
      <c r="EH651" s="13"/>
      <c r="EI651" s="13"/>
      <c r="EJ651" s="13"/>
      <c r="EK651" s="13"/>
      <c r="EL651" s="13"/>
      <c r="EM651" s="13"/>
      <c r="EN651" s="13"/>
      <c r="EO651" s="13"/>
    </row>
    <row r="652" spans="1:145" ht="16.5" customHeight="1">
      <c r="A652" s="14"/>
      <c r="B652" s="13"/>
      <c r="C652" s="13"/>
      <c r="D652" s="13"/>
      <c r="E652" s="13"/>
      <c r="F652" s="13"/>
      <c r="G652" s="13"/>
      <c r="H652" s="13"/>
      <c r="I652" s="27"/>
      <c r="J652" s="27"/>
      <c r="K652" s="27"/>
      <c r="L652" s="27"/>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90"/>
      <c r="AM652" s="13"/>
      <c r="AN652" s="27"/>
      <c r="AO652" s="27"/>
      <c r="AP652" s="27"/>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4"/>
      <c r="EF652" s="13"/>
      <c r="EG652" s="14"/>
      <c r="EH652" s="13"/>
      <c r="EI652" s="13"/>
      <c r="EJ652" s="13"/>
      <c r="EK652" s="13"/>
      <c r="EL652" s="13"/>
      <c r="EM652" s="13"/>
      <c r="EN652" s="13"/>
      <c r="EO652" s="13"/>
    </row>
    <row r="653" spans="1:145" ht="16.5" customHeight="1">
      <c r="A653" s="14"/>
      <c r="B653" s="13"/>
      <c r="C653" s="13"/>
      <c r="D653" s="13"/>
      <c r="E653" s="13"/>
      <c r="F653" s="13"/>
      <c r="G653" s="13"/>
      <c r="H653" s="13"/>
      <c r="I653" s="27"/>
      <c r="J653" s="27"/>
      <c r="K653" s="27"/>
      <c r="L653" s="27"/>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90"/>
      <c r="AM653" s="13"/>
      <c r="AN653" s="27"/>
      <c r="AO653" s="27"/>
      <c r="AP653" s="27"/>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4"/>
      <c r="EF653" s="13"/>
      <c r="EG653" s="14"/>
      <c r="EH653" s="13"/>
      <c r="EI653" s="13"/>
      <c r="EJ653" s="13"/>
      <c r="EK653" s="13"/>
      <c r="EL653" s="13"/>
      <c r="EM653" s="13"/>
      <c r="EN653" s="13"/>
      <c r="EO653" s="13"/>
    </row>
    <row r="654" spans="1:145" ht="16.5" customHeight="1">
      <c r="A654" s="14"/>
      <c r="B654" s="13"/>
      <c r="C654" s="13"/>
      <c r="D654" s="13"/>
      <c r="E654" s="13"/>
      <c r="F654" s="13"/>
      <c r="G654" s="13"/>
      <c r="H654" s="13"/>
      <c r="I654" s="27"/>
      <c r="J654" s="27"/>
      <c r="K654" s="27"/>
      <c r="L654" s="27"/>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90"/>
      <c r="AM654" s="13"/>
      <c r="AN654" s="27"/>
      <c r="AO654" s="27"/>
      <c r="AP654" s="27"/>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4"/>
      <c r="EF654" s="13"/>
      <c r="EG654" s="14"/>
      <c r="EH654" s="13"/>
      <c r="EI654" s="13"/>
      <c r="EJ654" s="13"/>
      <c r="EK654" s="13"/>
      <c r="EL654" s="13"/>
      <c r="EM654" s="13"/>
      <c r="EN654" s="13"/>
      <c r="EO654" s="13"/>
    </row>
    <row r="655" spans="1:145" ht="16.5" customHeight="1">
      <c r="A655" s="14"/>
      <c r="B655" s="13"/>
      <c r="C655" s="13"/>
      <c r="D655" s="13"/>
      <c r="E655" s="13"/>
      <c r="F655" s="13"/>
      <c r="G655" s="13"/>
      <c r="H655" s="13"/>
      <c r="I655" s="27"/>
      <c r="J655" s="27"/>
      <c r="K655" s="27"/>
      <c r="L655" s="27"/>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90"/>
      <c r="AM655" s="13"/>
      <c r="AN655" s="27"/>
      <c r="AO655" s="27"/>
      <c r="AP655" s="27"/>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4"/>
      <c r="EF655" s="13"/>
      <c r="EG655" s="14"/>
      <c r="EH655" s="13"/>
      <c r="EI655" s="13"/>
      <c r="EJ655" s="13"/>
      <c r="EK655" s="13"/>
      <c r="EL655" s="13"/>
      <c r="EM655" s="13"/>
      <c r="EN655" s="13"/>
      <c r="EO655" s="13"/>
    </row>
    <row r="656" spans="1:145" ht="16.5" customHeight="1">
      <c r="A656" s="14"/>
      <c r="B656" s="13"/>
      <c r="C656" s="13"/>
      <c r="D656" s="13"/>
      <c r="E656" s="13"/>
      <c r="F656" s="13"/>
      <c r="G656" s="13"/>
      <c r="H656" s="13"/>
      <c r="I656" s="27"/>
      <c r="J656" s="27"/>
      <c r="K656" s="27"/>
      <c r="L656" s="27"/>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90"/>
      <c r="AM656" s="13"/>
      <c r="AN656" s="27"/>
      <c r="AO656" s="27"/>
      <c r="AP656" s="27"/>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4"/>
      <c r="EF656" s="13"/>
      <c r="EG656" s="14"/>
      <c r="EH656" s="13"/>
      <c r="EI656" s="13"/>
      <c r="EJ656" s="13"/>
      <c r="EK656" s="13"/>
      <c r="EL656" s="13"/>
      <c r="EM656" s="13"/>
      <c r="EN656" s="13"/>
      <c r="EO656" s="13"/>
    </row>
    <row r="657" spans="1:145" ht="16.5" customHeight="1">
      <c r="A657" s="14"/>
      <c r="B657" s="13"/>
      <c r="C657" s="13"/>
      <c r="D657" s="13"/>
      <c r="E657" s="13"/>
      <c r="F657" s="13"/>
      <c r="G657" s="13"/>
      <c r="H657" s="13"/>
      <c r="I657" s="27"/>
      <c r="J657" s="27"/>
      <c r="K657" s="27"/>
      <c r="L657" s="27"/>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90"/>
      <c r="AM657" s="13"/>
      <c r="AN657" s="27"/>
      <c r="AO657" s="27"/>
      <c r="AP657" s="27"/>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4"/>
      <c r="EF657" s="13"/>
      <c r="EG657" s="14"/>
      <c r="EH657" s="13"/>
      <c r="EI657" s="13"/>
      <c r="EJ657" s="13"/>
      <c r="EK657" s="13"/>
      <c r="EL657" s="13"/>
      <c r="EM657" s="13"/>
      <c r="EN657" s="13"/>
      <c r="EO657" s="13"/>
    </row>
    <row r="658" spans="1:145" ht="16.5" customHeight="1">
      <c r="A658" s="14"/>
      <c r="B658" s="13"/>
      <c r="C658" s="13"/>
      <c r="D658" s="13"/>
      <c r="E658" s="13"/>
      <c r="F658" s="13"/>
      <c r="G658" s="13"/>
      <c r="H658" s="13"/>
      <c r="I658" s="27"/>
      <c r="J658" s="27"/>
      <c r="K658" s="27"/>
      <c r="L658" s="27"/>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90"/>
      <c r="AM658" s="13"/>
      <c r="AN658" s="27"/>
      <c r="AO658" s="27"/>
      <c r="AP658" s="27"/>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4"/>
      <c r="EF658" s="13"/>
      <c r="EG658" s="14"/>
      <c r="EH658" s="13"/>
      <c r="EI658" s="13"/>
      <c r="EJ658" s="13"/>
      <c r="EK658" s="13"/>
      <c r="EL658" s="13"/>
      <c r="EM658" s="13"/>
      <c r="EN658" s="13"/>
      <c r="EO658" s="13"/>
    </row>
    <row r="659" spans="1:145" ht="16.5" customHeight="1">
      <c r="A659" s="14"/>
      <c r="B659" s="13"/>
      <c r="C659" s="13"/>
      <c r="D659" s="13"/>
      <c r="E659" s="13"/>
      <c r="F659" s="13"/>
      <c r="G659" s="13"/>
      <c r="H659" s="13"/>
      <c r="I659" s="27"/>
      <c r="J659" s="27"/>
      <c r="K659" s="27"/>
      <c r="L659" s="27"/>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90"/>
      <c r="AM659" s="13"/>
      <c r="AN659" s="27"/>
      <c r="AO659" s="27"/>
      <c r="AP659" s="27"/>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4"/>
      <c r="EF659" s="13"/>
      <c r="EG659" s="14"/>
      <c r="EH659" s="13"/>
      <c r="EI659" s="13"/>
      <c r="EJ659" s="13"/>
      <c r="EK659" s="13"/>
      <c r="EL659" s="13"/>
      <c r="EM659" s="13"/>
      <c r="EN659" s="13"/>
      <c r="EO659" s="13"/>
    </row>
    <row r="660" spans="1:145" ht="16.5" customHeight="1">
      <c r="A660" s="14"/>
      <c r="B660" s="13"/>
      <c r="C660" s="13"/>
      <c r="D660" s="13"/>
      <c r="E660" s="13"/>
      <c r="F660" s="13"/>
      <c r="G660" s="13"/>
      <c r="H660" s="13"/>
      <c r="I660" s="27"/>
      <c r="J660" s="27"/>
      <c r="K660" s="27"/>
      <c r="L660" s="27"/>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90"/>
      <c r="AM660" s="13"/>
      <c r="AN660" s="27"/>
      <c r="AO660" s="27"/>
      <c r="AP660" s="27"/>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4"/>
      <c r="EF660" s="13"/>
      <c r="EG660" s="14"/>
      <c r="EH660" s="13"/>
      <c r="EI660" s="13"/>
      <c r="EJ660" s="13"/>
      <c r="EK660" s="13"/>
      <c r="EL660" s="13"/>
      <c r="EM660" s="13"/>
      <c r="EN660" s="13"/>
      <c r="EO660" s="13"/>
    </row>
    <row r="661" spans="1:145" ht="16.5" customHeight="1">
      <c r="A661" s="14"/>
      <c r="B661" s="13"/>
      <c r="C661" s="13"/>
      <c r="D661" s="13"/>
      <c r="E661" s="13"/>
      <c r="F661" s="13"/>
      <c r="G661" s="13"/>
      <c r="H661" s="13"/>
      <c r="I661" s="27"/>
      <c r="J661" s="27"/>
      <c r="K661" s="27"/>
      <c r="L661" s="27"/>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90"/>
      <c r="AM661" s="13"/>
      <c r="AN661" s="27"/>
      <c r="AO661" s="27"/>
      <c r="AP661" s="27"/>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4"/>
      <c r="EF661" s="13"/>
      <c r="EG661" s="14"/>
      <c r="EH661" s="13"/>
      <c r="EI661" s="13"/>
      <c r="EJ661" s="13"/>
      <c r="EK661" s="13"/>
      <c r="EL661" s="13"/>
      <c r="EM661" s="13"/>
      <c r="EN661" s="13"/>
      <c r="EO661" s="13"/>
    </row>
    <row r="662" spans="1:145" ht="16.5" customHeight="1">
      <c r="A662" s="14"/>
      <c r="B662" s="13"/>
      <c r="C662" s="13"/>
      <c r="D662" s="13"/>
      <c r="E662" s="13"/>
      <c r="F662" s="13"/>
      <c r="G662" s="13"/>
      <c r="H662" s="13"/>
      <c r="I662" s="27"/>
      <c r="J662" s="27"/>
      <c r="K662" s="27"/>
      <c r="L662" s="27"/>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90"/>
      <c r="AM662" s="13"/>
      <c r="AN662" s="27"/>
      <c r="AO662" s="27"/>
      <c r="AP662" s="27"/>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4"/>
      <c r="EF662" s="13"/>
      <c r="EG662" s="14"/>
      <c r="EH662" s="13"/>
      <c r="EI662" s="13"/>
      <c r="EJ662" s="13"/>
      <c r="EK662" s="13"/>
      <c r="EL662" s="13"/>
      <c r="EM662" s="13"/>
      <c r="EN662" s="13"/>
      <c r="EO662" s="13"/>
    </row>
    <row r="663" spans="1:145" ht="16.5" customHeight="1">
      <c r="A663" s="14"/>
      <c r="B663" s="13"/>
      <c r="C663" s="13"/>
      <c r="D663" s="13"/>
      <c r="E663" s="13"/>
      <c r="F663" s="13"/>
      <c r="G663" s="13"/>
      <c r="H663" s="13"/>
      <c r="I663" s="27"/>
      <c r="J663" s="27"/>
      <c r="K663" s="27"/>
      <c r="L663" s="27"/>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90"/>
      <c r="AM663" s="13"/>
      <c r="AN663" s="27"/>
      <c r="AO663" s="27"/>
      <c r="AP663" s="27"/>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4"/>
      <c r="EF663" s="13"/>
      <c r="EG663" s="14"/>
      <c r="EH663" s="13"/>
      <c r="EI663" s="13"/>
      <c r="EJ663" s="13"/>
      <c r="EK663" s="13"/>
      <c r="EL663" s="13"/>
      <c r="EM663" s="13"/>
      <c r="EN663" s="13"/>
      <c r="EO663" s="13"/>
    </row>
    <row r="664" spans="1:145" ht="16.5" customHeight="1">
      <c r="A664" s="14"/>
      <c r="B664" s="13"/>
      <c r="C664" s="13"/>
      <c r="D664" s="13"/>
      <c r="E664" s="13"/>
      <c r="F664" s="13"/>
      <c r="G664" s="13"/>
      <c r="H664" s="13"/>
      <c r="I664" s="27"/>
      <c r="J664" s="27"/>
      <c r="K664" s="27"/>
      <c r="L664" s="27"/>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90"/>
      <c r="AM664" s="13"/>
      <c r="AN664" s="27"/>
      <c r="AO664" s="27"/>
      <c r="AP664" s="27"/>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4"/>
      <c r="EF664" s="13"/>
      <c r="EG664" s="14"/>
      <c r="EH664" s="13"/>
      <c r="EI664" s="13"/>
      <c r="EJ664" s="13"/>
      <c r="EK664" s="13"/>
      <c r="EL664" s="13"/>
      <c r="EM664" s="13"/>
      <c r="EN664" s="13"/>
      <c r="EO664" s="13"/>
    </row>
    <row r="665" spans="1:145" ht="16.5" customHeight="1">
      <c r="A665" s="14"/>
      <c r="B665" s="13"/>
      <c r="C665" s="13"/>
      <c r="D665" s="13"/>
      <c r="E665" s="13"/>
      <c r="F665" s="13"/>
      <c r="G665" s="13"/>
      <c r="H665" s="13"/>
      <c r="I665" s="27"/>
      <c r="J665" s="27"/>
      <c r="K665" s="27"/>
      <c r="L665" s="27"/>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90"/>
      <c r="AM665" s="13"/>
      <c r="AN665" s="27"/>
      <c r="AO665" s="27"/>
      <c r="AP665" s="27"/>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4"/>
      <c r="EF665" s="13"/>
      <c r="EG665" s="14"/>
      <c r="EH665" s="13"/>
      <c r="EI665" s="13"/>
      <c r="EJ665" s="13"/>
      <c r="EK665" s="13"/>
      <c r="EL665" s="13"/>
      <c r="EM665" s="13"/>
      <c r="EN665" s="13"/>
      <c r="EO665" s="13"/>
    </row>
    <row r="666" spans="1:145" ht="16.5" customHeight="1">
      <c r="A666" s="14"/>
      <c r="B666" s="13"/>
      <c r="C666" s="13"/>
      <c r="D666" s="13"/>
      <c r="E666" s="13"/>
      <c r="F666" s="13"/>
      <c r="G666" s="13"/>
      <c r="H666" s="13"/>
      <c r="I666" s="27"/>
      <c r="J666" s="27"/>
      <c r="K666" s="27"/>
      <c r="L666" s="27"/>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90"/>
      <c r="AM666" s="13"/>
      <c r="AN666" s="27"/>
      <c r="AO666" s="27"/>
      <c r="AP666" s="27"/>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4"/>
      <c r="EF666" s="13"/>
      <c r="EG666" s="14"/>
      <c r="EH666" s="13"/>
      <c r="EI666" s="13"/>
      <c r="EJ666" s="13"/>
      <c r="EK666" s="13"/>
      <c r="EL666" s="13"/>
      <c r="EM666" s="13"/>
      <c r="EN666" s="13"/>
      <c r="EO666" s="13"/>
    </row>
    <row r="667" spans="1:145" ht="16.5" customHeight="1">
      <c r="A667" s="14"/>
      <c r="B667" s="13"/>
      <c r="C667" s="13"/>
      <c r="D667" s="13"/>
      <c r="E667" s="13"/>
      <c r="F667" s="13"/>
      <c r="G667" s="13"/>
      <c r="H667" s="13"/>
      <c r="I667" s="27"/>
      <c r="J667" s="27"/>
      <c r="K667" s="27"/>
      <c r="L667" s="27"/>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90"/>
      <c r="AM667" s="13"/>
      <c r="AN667" s="27"/>
      <c r="AO667" s="27"/>
      <c r="AP667" s="27"/>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4"/>
      <c r="EF667" s="13"/>
      <c r="EG667" s="14"/>
      <c r="EH667" s="13"/>
      <c r="EI667" s="13"/>
      <c r="EJ667" s="13"/>
      <c r="EK667" s="13"/>
      <c r="EL667" s="13"/>
      <c r="EM667" s="13"/>
      <c r="EN667" s="13"/>
      <c r="EO667" s="13"/>
    </row>
    <row r="668" spans="1:145" ht="16.5" customHeight="1">
      <c r="A668" s="14"/>
      <c r="B668" s="13"/>
      <c r="C668" s="13"/>
      <c r="D668" s="13"/>
      <c r="E668" s="13"/>
      <c r="F668" s="13"/>
      <c r="G668" s="13"/>
      <c r="H668" s="13"/>
      <c r="I668" s="27"/>
      <c r="J668" s="27"/>
      <c r="K668" s="27"/>
      <c r="L668" s="27"/>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90"/>
      <c r="AM668" s="13"/>
      <c r="AN668" s="27"/>
      <c r="AO668" s="27"/>
      <c r="AP668" s="27"/>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4"/>
      <c r="EF668" s="13"/>
      <c r="EG668" s="14"/>
      <c r="EH668" s="13"/>
      <c r="EI668" s="13"/>
      <c r="EJ668" s="13"/>
      <c r="EK668" s="13"/>
      <c r="EL668" s="13"/>
      <c r="EM668" s="13"/>
      <c r="EN668" s="13"/>
      <c r="EO668" s="13"/>
    </row>
    <row r="669" spans="1:145" ht="16.5" customHeight="1">
      <c r="A669" s="14"/>
      <c r="B669" s="13"/>
      <c r="C669" s="13"/>
      <c r="D669" s="13"/>
      <c r="E669" s="13"/>
      <c r="F669" s="13"/>
      <c r="G669" s="13"/>
      <c r="H669" s="13"/>
      <c r="I669" s="27"/>
      <c r="J669" s="27"/>
      <c r="K669" s="27"/>
      <c r="L669" s="27"/>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90"/>
      <c r="AM669" s="13"/>
      <c r="AN669" s="27"/>
      <c r="AO669" s="27"/>
      <c r="AP669" s="27"/>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4"/>
      <c r="EF669" s="13"/>
      <c r="EG669" s="14"/>
      <c r="EH669" s="13"/>
      <c r="EI669" s="13"/>
      <c r="EJ669" s="13"/>
      <c r="EK669" s="13"/>
      <c r="EL669" s="13"/>
      <c r="EM669" s="13"/>
      <c r="EN669" s="13"/>
      <c r="EO669" s="13"/>
    </row>
    <row r="670" spans="1:145" ht="16.5" customHeight="1">
      <c r="A670" s="14"/>
      <c r="B670" s="13"/>
      <c r="C670" s="13"/>
      <c r="D670" s="13"/>
      <c r="E670" s="13"/>
      <c r="F670" s="13"/>
      <c r="G670" s="13"/>
      <c r="H670" s="13"/>
      <c r="I670" s="27"/>
      <c r="J670" s="27"/>
      <c r="K670" s="27"/>
      <c r="L670" s="27"/>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90"/>
      <c r="AM670" s="13"/>
      <c r="AN670" s="27"/>
      <c r="AO670" s="27"/>
      <c r="AP670" s="27"/>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4"/>
      <c r="EF670" s="13"/>
      <c r="EG670" s="14"/>
      <c r="EH670" s="13"/>
      <c r="EI670" s="13"/>
      <c r="EJ670" s="13"/>
      <c r="EK670" s="13"/>
      <c r="EL670" s="13"/>
      <c r="EM670" s="13"/>
      <c r="EN670" s="13"/>
      <c r="EO670" s="13"/>
    </row>
    <row r="671" spans="1:145" ht="16.5" customHeight="1">
      <c r="A671" s="14"/>
      <c r="B671" s="13"/>
      <c r="C671" s="13"/>
      <c r="D671" s="13"/>
      <c r="E671" s="13"/>
      <c r="F671" s="13"/>
      <c r="G671" s="13"/>
      <c r="H671" s="13"/>
      <c r="I671" s="27"/>
      <c r="J671" s="27"/>
      <c r="K671" s="27"/>
      <c r="L671" s="27"/>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90"/>
      <c r="AM671" s="13"/>
      <c r="AN671" s="27"/>
      <c r="AO671" s="27"/>
      <c r="AP671" s="27"/>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4"/>
      <c r="EF671" s="13"/>
      <c r="EG671" s="14"/>
      <c r="EH671" s="13"/>
      <c r="EI671" s="13"/>
      <c r="EJ671" s="13"/>
      <c r="EK671" s="13"/>
      <c r="EL671" s="13"/>
      <c r="EM671" s="13"/>
      <c r="EN671" s="13"/>
      <c r="EO671" s="13"/>
    </row>
    <row r="672" spans="1:145" ht="16.5" customHeight="1">
      <c r="A672" s="14"/>
      <c r="B672" s="13"/>
      <c r="C672" s="13"/>
      <c r="D672" s="13"/>
      <c r="E672" s="13"/>
      <c r="F672" s="13"/>
      <c r="G672" s="13"/>
      <c r="H672" s="13"/>
      <c r="I672" s="27"/>
      <c r="J672" s="27"/>
      <c r="K672" s="27"/>
      <c r="L672" s="27"/>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90"/>
      <c r="AM672" s="13"/>
      <c r="AN672" s="27"/>
      <c r="AO672" s="27"/>
      <c r="AP672" s="27"/>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4"/>
      <c r="EF672" s="13"/>
      <c r="EG672" s="14"/>
      <c r="EH672" s="13"/>
      <c r="EI672" s="13"/>
      <c r="EJ672" s="13"/>
      <c r="EK672" s="13"/>
      <c r="EL672" s="13"/>
      <c r="EM672" s="13"/>
      <c r="EN672" s="13"/>
      <c r="EO672" s="13"/>
    </row>
    <row r="673" spans="1:145" ht="16.5" customHeight="1">
      <c r="A673" s="14"/>
      <c r="B673" s="13"/>
      <c r="C673" s="13"/>
      <c r="D673" s="13"/>
      <c r="E673" s="13"/>
      <c r="F673" s="13"/>
      <c r="G673" s="13"/>
      <c r="H673" s="13"/>
      <c r="I673" s="27"/>
      <c r="J673" s="27"/>
      <c r="K673" s="27"/>
      <c r="L673" s="27"/>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90"/>
      <c r="AM673" s="13"/>
      <c r="AN673" s="27"/>
      <c r="AO673" s="27"/>
      <c r="AP673" s="27"/>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4"/>
      <c r="EF673" s="13"/>
      <c r="EG673" s="14"/>
      <c r="EH673" s="13"/>
      <c r="EI673" s="13"/>
      <c r="EJ673" s="13"/>
      <c r="EK673" s="13"/>
      <c r="EL673" s="13"/>
      <c r="EM673" s="13"/>
      <c r="EN673" s="13"/>
      <c r="EO673" s="13"/>
    </row>
    <row r="674" spans="1:145" ht="16.5" customHeight="1">
      <c r="A674" s="14"/>
      <c r="B674" s="13"/>
      <c r="C674" s="13"/>
      <c r="D674" s="13"/>
      <c r="E674" s="13"/>
      <c r="F674" s="13"/>
      <c r="G674" s="13"/>
      <c r="H674" s="13"/>
      <c r="I674" s="27"/>
      <c r="J674" s="27"/>
      <c r="K674" s="27"/>
      <c r="L674" s="27"/>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90"/>
      <c r="AM674" s="13"/>
      <c r="AN674" s="27"/>
      <c r="AO674" s="27"/>
      <c r="AP674" s="27"/>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4"/>
      <c r="EF674" s="13"/>
      <c r="EG674" s="14"/>
      <c r="EH674" s="13"/>
      <c r="EI674" s="13"/>
      <c r="EJ674" s="13"/>
      <c r="EK674" s="13"/>
      <c r="EL674" s="13"/>
      <c r="EM674" s="13"/>
      <c r="EN674" s="13"/>
      <c r="EO674" s="13"/>
    </row>
    <row r="675" spans="1:145" ht="16.5" customHeight="1">
      <c r="A675" s="14"/>
      <c r="B675" s="13"/>
      <c r="C675" s="13"/>
      <c r="D675" s="13"/>
      <c r="E675" s="13"/>
      <c r="F675" s="13"/>
      <c r="G675" s="13"/>
      <c r="H675" s="13"/>
      <c r="I675" s="27"/>
      <c r="J675" s="27"/>
      <c r="K675" s="27"/>
      <c r="L675" s="27"/>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90"/>
      <c r="AM675" s="13"/>
      <c r="AN675" s="27"/>
      <c r="AO675" s="27"/>
      <c r="AP675" s="27"/>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4"/>
      <c r="EF675" s="13"/>
      <c r="EG675" s="14"/>
      <c r="EH675" s="13"/>
      <c r="EI675" s="13"/>
      <c r="EJ675" s="13"/>
      <c r="EK675" s="13"/>
      <c r="EL675" s="13"/>
      <c r="EM675" s="13"/>
      <c r="EN675" s="13"/>
      <c r="EO675" s="13"/>
    </row>
    <row r="676" spans="1:145" ht="16.5" customHeight="1">
      <c r="A676" s="14"/>
      <c r="B676" s="13"/>
      <c r="C676" s="13"/>
      <c r="D676" s="13"/>
      <c r="E676" s="13"/>
      <c r="F676" s="13"/>
      <c r="G676" s="13"/>
      <c r="H676" s="13"/>
      <c r="I676" s="27"/>
      <c r="J676" s="27"/>
      <c r="K676" s="27"/>
      <c r="L676" s="27"/>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90"/>
      <c r="AM676" s="13"/>
      <c r="AN676" s="27"/>
      <c r="AO676" s="27"/>
      <c r="AP676" s="27"/>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4"/>
      <c r="EF676" s="13"/>
      <c r="EG676" s="14"/>
      <c r="EH676" s="13"/>
      <c r="EI676" s="13"/>
      <c r="EJ676" s="13"/>
      <c r="EK676" s="13"/>
      <c r="EL676" s="13"/>
      <c r="EM676" s="13"/>
      <c r="EN676" s="13"/>
      <c r="EO676" s="13"/>
    </row>
    <row r="677" spans="1:145" ht="16.5" customHeight="1">
      <c r="A677" s="14"/>
      <c r="B677" s="13"/>
      <c r="C677" s="13"/>
      <c r="D677" s="13"/>
      <c r="E677" s="13"/>
      <c r="F677" s="13"/>
      <c r="G677" s="13"/>
      <c r="H677" s="13"/>
      <c r="I677" s="27"/>
      <c r="J677" s="27"/>
      <c r="K677" s="27"/>
      <c r="L677" s="27"/>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90"/>
      <c r="AM677" s="13"/>
      <c r="AN677" s="27"/>
      <c r="AO677" s="27"/>
      <c r="AP677" s="27"/>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4"/>
      <c r="EF677" s="13"/>
      <c r="EG677" s="14"/>
      <c r="EH677" s="13"/>
      <c r="EI677" s="13"/>
      <c r="EJ677" s="13"/>
      <c r="EK677" s="13"/>
      <c r="EL677" s="13"/>
      <c r="EM677" s="13"/>
      <c r="EN677" s="13"/>
      <c r="EO677" s="13"/>
    </row>
    <row r="678" spans="1:145" ht="16.5" customHeight="1">
      <c r="A678" s="14"/>
      <c r="B678" s="13"/>
      <c r="C678" s="13"/>
      <c r="D678" s="13"/>
      <c r="E678" s="13"/>
      <c r="F678" s="13"/>
      <c r="G678" s="13"/>
      <c r="H678" s="13"/>
      <c r="I678" s="27"/>
      <c r="J678" s="27"/>
      <c r="K678" s="27"/>
      <c r="L678" s="27"/>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90"/>
      <c r="AM678" s="13"/>
      <c r="AN678" s="27"/>
      <c r="AO678" s="27"/>
      <c r="AP678" s="27"/>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4"/>
      <c r="EF678" s="13"/>
      <c r="EG678" s="14"/>
      <c r="EH678" s="13"/>
      <c r="EI678" s="13"/>
      <c r="EJ678" s="13"/>
      <c r="EK678" s="13"/>
      <c r="EL678" s="13"/>
      <c r="EM678" s="13"/>
      <c r="EN678" s="13"/>
      <c r="EO678" s="13"/>
    </row>
    <row r="679" spans="1:145" ht="16.5" customHeight="1">
      <c r="A679" s="14"/>
      <c r="B679" s="13"/>
      <c r="C679" s="13"/>
      <c r="D679" s="13"/>
      <c r="E679" s="13"/>
      <c r="F679" s="13"/>
      <c r="G679" s="13"/>
      <c r="H679" s="13"/>
      <c r="I679" s="27"/>
      <c r="J679" s="27"/>
      <c r="K679" s="27"/>
      <c r="L679" s="27"/>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90"/>
      <c r="AM679" s="13"/>
      <c r="AN679" s="27"/>
      <c r="AO679" s="27"/>
      <c r="AP679" s="27"/>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4"/>
      <c r="EF679" s="13"/>
      <c r="EG679" s="14"/>
      <c r="EH679" s="13"/>
      <c r="EI679" s="13"/>
      <c r="EJ679" s="13"/>
      <c r="EK679" s="13"/>
      <c r="EL679" s="13"/>
      <c r="EM679" s="13"/>
      <c r="EN679" s="13"/>
      <c r="EO679" s="13"/>
    </row>
    <row r="680" spans="1:145" ht="16.5" customHeight="1">
      <c r="A680" s="14"/>
      <c r="B680" s="13"/>
      <c r="C680" s="13"/>
      <c r="D680" s="13"/>
      <c r="E680" s="13"/>
      <c r="F680" s="13"/>
      <c r="G680" s="13"/>
      <c r="H680" s="13"/>
      <c r="I680" s="27"/>
      <c r="J680" s="27"/>
      <c r="K680" s="27"/>
      <c r="L680" s="27"/>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90"/>
      <c r="AM680" s="13"/>
      <c r="AN680" s="27"/>
      <c r="AO680" s="27"/>
      <c r="AP680" s="27"/>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4"/>
      <c r="EF680" s="13"/>
      <c r="EG680" s="14"/>
      <c r="EH680" s="13"/>
      <c r="EI680" s="13"/>
      <c r="EJ680" s="13"/>
      <c r="EK680" s="13"/>
      <c r="EL680" s="13"/>
      <c r="EM680" s="13"/>
      <c r="EN680" s="13"/>
      <c r="EO680" s="13"/>
    </row>
    <row r="681" spans="1:145" ht="16.5" customHeight="1">
      <c r="A681" s="14"/>
      <c r="B681" s="13"/>
      <c r="C681" s="13"/>
      <c r="D681" s="13"/>
      <c r="E681" s="13"/>
      <c r="F681" s="13"/>
      <c r="G681" s="13"/>
      <c r="H681" s="13"/>
      <c r="I681" s="27"/>
      <c r="J681" s="27"/>
      <c r="K681" s="27"/>
      <c r="L681" s="27"/>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90"/>
      <c r="AM681" s="13"/>
      <c r="AN681" s="27"/>
      <c r="AO681" s="27"/>
      <c r="AP681" s="27"/>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4"/>
      <c r="EF681" s="13"/>
      <c r="EG681" s="14"/>
      <c r="EH681" s="13"/>
      <c r="EI681" s="13"/>
      <c r="EJ681" s="13"/>
      <c r="EK681" s="13"/>
      <c r="EL681" s="13"/>
      <c r="EM681" s="13"/>
      <c r="EN681" s="13"/>
      <c r="EO681" s="13"/>
    </row>
    <row r="682" spans="1:145" ht="16.5" customHeight="1">
      <c r="A682" s="14"/>
      <c r="B682" s="13"/>
      <c r="C682" s="13"/>
      <c r="D682" s="13"/>
      <c r="E682" s="13"/>
      <c r="F682" s="13"/>
      <c r="G682" s="13"/>
      <c r="H682" s="13"/>
      <c r="I682" s="27"/>
      <c r="J682" s="27"/>
      <c r="K682" s="27"/>
      <c r="L682" s="27"/>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90"/>
      <c r="AM682" s="13"/>
      <c r="AN682" s="27"/>
      <c r="AO682" s="27"/>
      <c r="AP682" s="27"/>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4"/>
      <c r="EF682" s="13"/>
      <c r="EG682" s="14"/>
      <c r="EH682" s="13"/>
      <c r="EI682" s="13"/>
      <c r="EJ682" s="13"/>
      <c r="EK682" s="13"/>
      <c r="EL682" s="13"/>
      <c r="EM682" s="13"/>
      <c r="EN682" s="13"/>
      <c r="EO682" s="13"/>
    </row>
    <row r="683" spans="1:145" ht="16.5" customHeight="1">
      <c r="A683" s="14"/>
      <c r="B683" s="13"/>
      <c r="C683" s="13"/>
      <c r="D683" s="13"/>
      <c r="E683" s="13"/>
      <c r="F683" s="13"/>
      <c r="G683" s="13"/>
      <c r="H683" s="13"/>
      <c r="I683" s="27"/>
      <c r="J683" s="27"/>
      <c r="K683" s="27"/>
      <c r="L683" s="27"/>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90"/>
      <c r="AM683" s="13"/>
      <c r="AN683" s="27"/>
      <c r="AO683" s="27"/>
      <c r="AP683" s="27"/>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4"/>
      <c r="EF683" s="13"/>
      <c r="EG683" s="14"/>
      <c r="EH683" s="13"/>
      <c r="EI683" s="13"/>
      <c r="EJ683" s="13"/>
      <c r="EK683" s="13"/>
      <c r="EL683" s="13"/>
      <c r="EM683" s="13"/>
      <c r="EN683" s="13"/>
      <c r="EO683" s="13"/>
    </row>
    <row r="684" spans="1:145" ht="16.5" customHeight="1">
      <c r="A684" s="14"/>
      <c r="B684" s="13"/>
      <c r="C684" s="13"/>
      <c r="D684" s="13"/>
      <c r="E684" s="13"/>
      <c r="F684" s="13"/>
      <c r="G684" s="13"/>
      <c r="H684" s="13"/>
      <c r="I684" s="27"/>
      <c r="J684" s="27"/>
      <c r="K684" s="27"/>
      <c r="L684" s="27"/>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90"/>
      <c r="AM684" s="13"/>
      <c r="AN684" s="27"/>
      <c r="AO684" s="27"/>
      <c r="AP684" s="27"/>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4"/>
      <c r="EF684" s="13"/>
      <c r="EG684" s="14"/>
      <c r="EH684" s="13"/>
      <c r="EI684" s="13"/>
      <c r="EJ684" s="13"/>
      <c r="EK684" s="13"/>
      <c r="EL684" s="13"/>
      <c r="EM684" s="13"/>
      <c r="EN684" s="13"/>
      <c r="EO684" s="13"/>
    </row>
    <row r="685" spans="1:145" ht="16.5" customHeight="1">
      <c r="A685" s="14"/>
      <c r="B685" s="13"/>
      <c r="C685" s="13"/>
      <c r="D685" s="13"/>
      <c r="E685" s="13"/>
      <c r="F685" s="13"/>
      <c r="G685" s="13"/>
      <c r="H685" s="13"/>
      <c r="I685" s="27"/>
      <c r="J685" s="27"/>
      <c r="K685" s="27"/>
      <c r="L685" s="27"/>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90"/>
      <c r="AM685" s="13"/>
      <c r="AN685" s="27"/>
      <c r="AO685" s="27"/>
      <c r="AP685" s="27"/>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4"/>
      <c r="EF685" s="13"/>
      <c r="EG685" s="14"/>
      <c r="EH685" s="13"/>
      <c r="EI685" s="13"/>
      <c r="EJ685" s="13"/>
      <c r="EK685" s="13"/>
      <c r="EL685" s="13"/>
      <c r="EM685" s="13"/>
      <c r="EN685" s="13"/>
      <c r="EO685" s="13"/>
    </row>
    <row r="686" spans="1:145" ht="16.5" customHeight="1">
      <c r="A686" s="14"/>
      <c r="B686" s="13"/>
      <c r="C686" s="13"/>
      <c r="D686" s="13"/>
      <c r="E686" s="13"/>
      <c r="F686" s="13"/>
      <c r="G686" s="13"/>
      <c r="H686" s="13"/>
      <c r="I686" s="27"/>
      <c r="J686" s="27"/>
      <c r="K686" s="27"/>
      <c r="L686" s="27"/>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90"/>
      <c r="AM686" s="13"/>
      <c r="AN686" s="27"/>
      <c r="AO686" s="27"/>
      <c r="AP686" s="27"/>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4"/>
      <c r="EF686" s="13"/>
      <c r="EG686" s="14"/>
      <c r="EH686" s="13"/>
      <c r="EI686" s="13"/>
      <c r="EJ686" s="13"/>
      <c r="EK686" s="13"/>
      <c r="EL686" s="13"/>
      <c r="EM686" s="13"/>
      <c r="EN686" s="13"/>
      <c r="EO686" s="13"/>
    </row>
    <row r="687" spans="1:145" ht="16.5" customHeight="1">
      <c r="A687" s="14"/>
      <c r="B687" s="13"/>
      <c r="C687" s="13"/>
      <c r="D687" s="13"/>
      <c r="E687" s="13"/>
      <c r="F687" s="13"/>
      <c r="G687" s="13"/>
      <c r="H687" s="13"/>
      <c r="I687" s="27"/>
      <c r="J687" s="27"/>
      <c r="K687" s="27"/>
      <c r="L687" s="27"/>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90"/>
      <c r="AM687" s="13"/>
      <c r="AN687" s="27"/>
      <c r="AO687" s="27"/>
      <c r="AP687" s="27"/>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c r="CI687" s="13"/>
      <c r="CJ687" s="13"/>
      <c r="CK687" s="13"/>
      <c r="CL687" s="13"/>
      <c r="CM687" s="13"/>
      <c r="CN687" s="13"/>
      <c r="CO687" s="13"/>
      <c r="CP687" s="13"/>
      <c r="CQ687" s="13"/>
      <c r="CR687" s="13"/>
      <c r="CS687" s="13"/>
      <c r="CT687" s="13"/>
      <c r="CU687" s="13"/>
      <c r="CV687" s="13"/>
      <c r="CW687" s="13"/>
      <c r="CX687" s="13"/>
      <c r="CY687" s="13"/>
      <c r="CZ687" s="13"/>
      <c r="DA687" s="13"/>
      <c r="DB687" s="13"/>
      <c r="DC687" s="13"/>
      <c r="DD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4"/>
      <c r="EF687" s="13"/>
      <c r="EG687" s="14"/>
      <c r="EH687" s="13"/>
      <c r="EI687" s="13"/>
      <c r="EJ687" s="13"/>
      <c r="EK687" s="13"/>
      <c r="EL687" s="13"/>
      <c r="EM687" s="13"/>
      <c r="EN687" s="13"/>
      <c r="EO687" s="13"/>
    </row>
    <row r="688" spans="1:145" ht="16.5" customHeight="1">
      <c r="A688" s="14"/>
      <c r="B688" s="13"/>
      <c r="C688" s="13"/>
      <c r="D688" s="13"/>
      <c r="E688" s="13"/>
      <c r="F688" s="13"/>
      <c r="G688" s="13"/>
      <c r="H688" s="13"/>
      <c r="I688" s="27"/>
      <c r="J688" s="27"/>
      <c r="K688" s="27"/>
      <c r="L688" s="27"/>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90"/>
      <c r="AM688" s="13"/>
      <c r="AN688" s="27"/>
      <c r="AO688" s="27"/>
      <c r="AP688" s="27"/>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c r="CI688" s="13"/>
      <c r="CJ688" s="13"/>
      <c r="CK688" s="13"/>
      <c r="CL688" s="13"/>
      <c r="CM688" s="13"/>
      <c r="CN688" s="13"/>
      <c r="CO688" s="13"/>
      <c r="CP688" s="13"/>
      <c r="CQ688" s="13"/>
      <c r="CR688" s="13"/>
      <c r="CS688" s="13"/>
      <c r="CT688" s="13"/>
      <c r="CU688" s="13"/>
      <c r="CV688" s="13"/>
      <c r="CW688" s="13"/>
      <c r="CX688" s="13"/>
      <c r="CY688" s="13"/>
      <c r="CZ688" s="13"/>
      <c r="DA688" s="13"/>
      <c r="DB688" s="13"/>
      <c r="DC688" s="13"/>
      <c r="DD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4"/>
      <c r="EF688" s="13"/>
      <c r="EG688" s="14"/>
      <c r="EH688" s="13"/>
      <c r="EI688" s="13"/>
      <c r="EJ688" s="13"/>
      <c r="EK688" s="13"/>
      <c r="EL688" s="13"/>
      <c r="EM688" s="13"/>
      <c r="EN688" s="13"/>
      <c r="EO688" s="13"/>
    </row>
    <row r="689" spans="1:145" ht="16.5" customHeight="1">
      <c r="A689" s="14"/>
      <c r="B689" s="13"/>
      <c r="C689" s="13"/>
      <c r="D689" s="13"/>
      <c r="E689" s="13"/>
      <c r="F689" s="13"/>
      <c r="G689" s="13"/>
      <c r="H689" s="13"/>
      <c r="I689" s="27"/>
      <c r="J689" s="27"/>
      <c r="K689" s="27"/>
      <c r="L689" s="27"/>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90"/>
      <c r="AM689" s="13"/>
      <c r="AN689" s="27"/>
      <c r="AO689" s="27"/>
      <c r="AP689" s="27"/>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4"/>
      <c r="EF689" s="13"/>
      <c r="EG689" s="14"/>
      <c r="EH689" s="13"/>
      <c r="EI689" s="13"/>
      <c r="EJ689" s="13"/>
      <c r="EK689" s="13"/>
      <c r="EL689" s="13"/>
      <c r="EM689" s="13"/>
      <c r="EN689" s="13"/>
      <c r="EO689" s="13"/>
    </row>
    <row r="690" spans="1:145" ht="16.5" customHeight="1">
      <c r="A690" s="14"/>
      <c r="B690" s="13"/>
      <c r="C690" s="13"/>
      <c r="D690" s="13"/>
      <c r="E690" s="13"/>
      <c r="F690" s="13"/>
      <c r="G690" s="13"/>
      <c r="H690" s="13"/>
      <c r="I690" s="27"/>
      <c r="J690" s="27"/>
      <c r="K690" s="27"/>
      <c r="L690" s="27"/>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90"/>
      <c r="AM690" s="13"/>
      <c r="AN690" s="27"/>
      <c r="AO690" s="27"/>
      <c r="AP690" s="27"/>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4"/>
      <c r="EF690" s="13"/>
      <c r="EG690" s="14"/>
      <c r="EH690" s="13"/>
      <c r="EI690" s="13"/>
      <c r="EJ690" s="13"/>
      <c r="EK690" s="13"/>
      <c r="EL690" s="13"/>
      <c r="EM690" s="13"/>
      <c r="EN690" s="13"/>
      <c r="EO690" s="13"/>
    </row>
    <row r="691" spans="1:145" ht="16.5" customHeight="1">
      <c r="A691" s="14"/>
      <c r="B691" s="13"/>
      <c r="C691" s="13"/>
      <c r="D691" s="13"/>
      <c r="E691" s="13"/>
      <c r="F691" s="13"/>
      <c r="G691" s="13"/>
      <c r="H691" s="13"/>
      <c r="I691" s="27"/>
      <c r="J691" s="27"/>
      <c r="K691" s="27"/>
      <c r="L691" s="27"/>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90"/>
      <c r="AM691" s="13"/>
      <c r="AN691" s="27"/>
      <c r="AO691" s="27"/>
      <c r="AP691" s="27"/>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4"/>
      <c r="EF691" s="13"/>
      <c r="EG691" s="14"/>
      <c r="EH691" s="13"/>
      <c r="EI691" s="13"/>
      <c r="EJ691" s="13"/>
      <c r="EK691" s="13"/>
      <c r="EL691" s="13"/>
      <c r="EM691" s="13"/>
      <c r="EN691" s="13"/>
      <c r="EO691" s="13"/>
    </row>
    <row r="692" spans="1:145" ht="16.5" customHeight="1">
      <c r="A692" s="14"/>
      <c r="B692" s="13"/>
      <c r="C692" s="13"/>
      <c r="D692" s="13"/>
      <c r="E692" s="13"/>
      <c r="F692" s="13"/>
      <c r="G692" s="13"/>
      <c r="H692" s="13"/>
      <c r="I692" s="27"/>
      <c r="J692" s="27"/>
      <c r="K692" s="27"/>
      <c r="L692" s="27"/>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90"/>
      <c r="AM692" s="13"/>
      <c r="AN692" s="27"/>
      <c r="AO692" s="27"/>
      <c r="AP692" s="27"/>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4"/>
      <c r="EF692" s="13"/>
      <c r="EG692" s="14"/>
      <c r="EH692" s="13"/>
      <c r="EI692" s="13"/>
      <c r="EJ692" s="13"/>
      <c r="EK692" s="13"/>
      <c r="EL692" s="13"/>
      <c r="EM692" s="13"/>
      <c r="EN692" s="13"/>
      <c r="EO692" s="13"/>
    </row>
    <row r="693" spans="1:145" ht="16.5" customHeight="1">
      <c r="A693" s="14"/>
      <c r="B693" s="13"/>
      <c r="C693" s="13"/>
      <c r="D693" s="13"/>
      <c r="E693" s="13"/>
      <c r="F693" s="13"/>
      <c r="G693" s="13"/>
      <c r="H693" s="13"/>
      <c r="I693" s="27"/>
      <c r="J693" s="27"/>
      <c r="K693" s="27"/>
      <c r="L693" s="27"/>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90"/>
      <c r="AM693" s="13"/>
      <c r="AN693" s="27"/>
      <c r="AO693" s="27"/>
      <c r="AP693" s="27"/>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4"/>
      <c r="EF693" s="13"/>
      <c r="EG693" s="14"/>
      <c r="EH693" s="13"/>
      <c r="EI693" s="13"/>
      <c r="EJ693" s="13"/>
      <c r="EK693" s="13"/>
      <c r="EL693" s="13"/>
      <c r="EM693" s="13"/>
      <c r="EN693" s="13"/>
      <c r="EO693" s="13"/>
    </row>
    <row r="694" spans="1:145" ht="16.5" customHeight="1">
      <c r="A694" s="14"/>
      <c r="B694" s="13"/>
      <c r="C694" s="13"/>
      <c r="D694" s="13"/>
      <c r="E694" s="13"/>
      <c r="F694" s="13"/>
      <c r="G694" s="13"/>
      <c r="H694" s="13"/>
      <c r="I694" s="27"/>
      <c r="J694" s="27"/>
      <c r="K694" s="27"/>
      <c r="L694" s="27"/>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90"/>
      <c r="AM694" s="13"/>
      <c r="AN694" s="27"/>
      <c r="AO694" s="27"/>
      <c r="AP694" s="27"/>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4"/>
      <c r="EF694" s="13"/>
      <c r="EG694" s="14"/>
      <c r="EH694" s="13"/>
      <c r="EI694" s="13"/>
      <c r="EJ694" s="13"/>
      <c r="EK694" s="13"/>
      <c r="EL694" s="13"/>
      <c r="EM694" s="13"/>
      <c r="EN694" s="13"/>
      <c r="EO694" s="13"/>
    </row>
    <row r="695" spans="1:145" ht="16.5" customHeight="1">
      <c r="A695" s="14"/>
      <c r="B695" s="13"/>
      <c r="C695" s="13"/>
      <c r="D695" s="13"/>
      <c r="E695" s="13"/>
      <c r="F695" s="13"/>
      <c r="G695" s="13"/>
      <c r="H695" s="13"/>
      <c r="I695" s="27"/>
      <c r="J695" s="27"/>
      <c r="K695" s="27"/>
      <c r="L695" s="27"/>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90"/>
      <c r="AM695" s="13"/>
      <c r="AN695" s="27"/>
      <c r="AO695" s="27"/>
      <c r="AP695" s="27"/>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4"/>
      <c r="EF695" s="13"/>
      <c r="EG695" s="14"/>
      <c r="EH695" s="13"/>
      <c r="EI695" s="13"/>
      <c r="EJ695" s="13"/>
      <c r="EK695" s="13"/>
      <c r="EL695" s="13"/>
      <c r="EM695" s="13"/>
      <c r="EN695" s="13"/>
      <c r="EO695" s="13"/>
    </row>
    <row r="696" spans="1:145" ht="16.5" customHeight="1">
      <c r="A696" s="14"/>
      <c r="B696" s="13"/>
      <c r="C696" s="13"/>
      <c r="D696" s="13"/>
      <c r="E696" s="13"/>
      <c r="F696" s="13"/>
      <c r="G696" s="13"/>
      <c r="H696" s="13"/>
      <c r="I696" s="27"/>
      <c r="J696" s="27"/>
      <c r="K696" s="27"/>
      <c r="L696" s="27"/>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90"/>
      <c r="AM696" s="13"/>
      <c r="AN696" s="27"/>
      <c r="AO696" s="27"/>
      <c r="AP696" s="27"/>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4"/>
      <c r="EF696" s="13"/>
      <c r="EG696" s="14"/>
      <c r="EH696" s="13"/>
      <c r="EI696" s="13"/>
      <c r="EJ696" s="13"/>
      <c r="EK696" s="13"/>
      <c r="EL696" s="13"/>
      <c r="EM696" s="13"/>
      <c r="EN696" s="13"/>
      <c r="EO696" s="13"/>
    </row>
    <row r="697" spans="1:145" ht="16.5" customHeight="1">
      <c r="A697" s="14"/>
      <c r="B697" s="13"/>
      <c r="C697" s="13"/>
      <c r="D697" s="13"/>
      <c r="E697" s="13"/>
      <c r="F697" s="13"/>
      <c r="G697" s="13"/>
      <c r="H697" s="13"/>
      <c r="I697" s="27"/>
      <c r="J697" s="27"/>
      <c r="K697" s="27"/>
      <c r="L697" s="27"/>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90"/>
      <c r="AM697" s="13"/>
      <c r="AN697" s="27"/>
      <c r="AO697" s="27"/>
      <c r="AP697" s="27"/>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4"/>
      <c r="EF697" s="13"/>
      <c r="EG697" s="14"/>
      <c r="EH697" s="13"/>
      <c r="EI697" s="13"/>
      <c r="EJ697" s="13"/>
      <c r="EK697" s="13"/>
      <c r="EL697" s="13"/>
      <c r="EM697" s="13"/>
      <c r="EN697" s="13"/>
      <c r="EO697" s="13"/>
    </row>
    <row r="698" spans="1:145" ht="16.5" customHeight="1">
      <c r="A698" s="14"/>
      <c r="B698" s="13"/>
      <c r="C698" s="13"/>
      <c r="D698" s="13"/>
      <c r="E698" s="13"/>
      <c r="F698" s="13"/>
      <c r="G698" s="13"/>
      <c r="H698" s="13"/>
      <c r="I698" s="27"/>
      <c r="J698" s="27"/>
      <c r="K698" s="27"/>
      <c r="L698" s="27"/>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90"/>
      <c r="AM698" s="13"/>
      <c r="AN698" s="27"/>
      <c r="AO698" s="27"/>
      <c r="AP698" s="27"/>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4"/>
      <c r="EF698" s="13"/>
      <c r="EG698" s="14"/>
      <c r="EH698" s="13"/>
      <c r="EI698" s="13"/>
      <c r="EJ698" s="13"/>
      <c r="EK698" s="13"/>
      <c r="EL698" s="13"/>
      <c r="EM698" s="13"/>
      <c r="EN698" s="13"/>
      <c r="EO698" s="13"/>
    </row>
    <row r="699" spans="1:145" ht="16.5" customHeight="1">
      <c r="A699" s="14"/>
      <c r="B699" s="13"/>
      <c r="C699" s="13"/>
      <c r="D699" s="13"/>
      <c r="E699" s="13"/>
      <c r="F699" s="13"/>
      <c r="G699" s="13"/>
      <c r="H699" s="13"/>
      <c r="I699" s="27"/>
      <c r="J699" s="27"/>
      <c r="K699" s="27"/>
      <c r="L699" s="27"/>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90"/>
      <c r="AM699" s="13"/>
      <c r="AN699" s="27"/>
      <c r="AO699" s="27"/>
      <c r="AP699" s="27"/>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4"/>
      <c r="EF699" s="13"/>
      <c r="EG699" s="14"/>
      <c r="EH699" s="13"/>
      <c r="EI699" s="13"/>
      <c r="EJ699" s="13"/>
      <c r="EK699" s="13"/>
      <c r="EL699" s="13"/>
      <c r="EM699" s="13"/>
      <c r="EN699" s="13"/>
      <c r="EO699" s="13"/>
    </row>
    <row r="700" spans="1:145" ht="16.5" customHeight="1">
      <c r="A700" s="14"/>
      <c r="B700" s="13"/>
      <c r="C700" s="13"/>
      <c r="D700" s="13"/>
      <c r="E700" s="13"/>
      <c r="F700" s="13"/>
      <c r="G700" s="13"/>
      <c r="H700" s="13"/>
      <c r="I700" s="27"/>
      <c r="J700" s="27"/>
      <c r="K700" s="27"/>
      <c r="L700" s="27"/>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90"/>
      <c r="AM700" s="13"/>
      <c r="AN700" s="27"/>
      <c r="AO700" s="27"/>
      <c r="AP700" s="27"/>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4"/>
      <c r="EF700" s="13"/>
      <c r="EG700" s="14"/>
      <c r="EH700" s="13"/>
      <c r="EI700" s="13"/>
      <c r="EJ700" s="13"/>
      <c r="EK700" s="13"/>
      <c r="EL700" s="13"/>
      <c r="EM700" s="13"/>
      <c r="EN700" s="13"/>
      <c r="EO700" s="13"/>
    </row>
    <row r="701" spans="1:145" ht="16.5" customHeight="1">
      <c r="A701" s="14"/>
      <c r="B701" s="13"/>
      <c r="C701" s="13"/>
      <c r="D701" s="13"/>
      <c r="E701" s="13"/>
      <c r="F701" s="13"/>
      <c r="G701" s="13"/>
      <c r="H701" s="13"/>
      <c r="I701" s="27"/>
      <c r="J701" s="27"/>
      <c r="K701" s="27"/>
      <c r="L701" s="27"/>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90"/>
      <c r="AM701" s="13"/>
      <c r="AN701" s="27"/>
      <c r="AO701" s="27"/>
      <c r="AP701" s="27"/>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4"/>
      <c r="EF701" s="13"/>
      <c r="EG701" s="14"/>
      <c r="EH701" s="13"/>
      <c r="EI701" s="13"/>
      <c r="EJ701" s="13"/>
      <c r="EK701" s="13"/>
      <c r="EL701" s="13"/>
      <c r="EM701" s="13"/>
      <c r="EN701" s="13"/>
      <c r="EO701" s="13"/>
    </row>
    <row r="702" spans="1:145" ht="16.5" customHeight="1">
      <c r="A702" s="14"/>
      <c r="B702" s="13"/>
      <c r="C702" s="13"/>
      <c r="D702" s="13"/>
      <c r="E702" s="13"/>
      <c r="F702" s="13"/>
      <c r="G702" s="13"/>
      <c r="H702" s="13"/>
      <c r="I702" s="27"/>
      <c r="J702" s="27"/>
      <c r="K702" s="27"/>
      <c r="L702" s="27"/>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90"/>
      <c r="AM702" s="13"/>
      <c r="AN702" s="27"/>
      <c r="AO702" s="27"/>
      <c r="AP702" s="27"/>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4"/>
      <c r="EF702" s="13"/>
      <c r="EG702" s="14"/>
      <c r="EH702" s="13"/>
      <c r="EI702" s="13"/>
      <c r="EJ702" s="13"/>
      <c r="EK702" s="13"/>
      <c r="EL702" s="13"/>
      <c r="EM702" s="13"/>
      <c r="EN702" s="13"/>
      <c r="EO702" s="13"/>
    </row>
    <row r="703" spans="1:145" ht="16.5" customHeight="1">
      <c r="A703" s="14"/>
      <c r="B703" s="13"/>
      <c r="C703" s="13"/>
      <c r="D703" s="13"/>
      <c r="E703" s="13"/>
      <c r="F703" s="13"/>
      <c r="G703" s="13"/>
      <c r="H703" s="13"/>
      <c r="I703" s="27"/>
      <c r="J703" s="27"/>
      <c r="K703" s="27"/>
      <c r="L703" s="27"/>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90"/>
      <c r="AM703" s="13"/>
      <c r="AN703" s="27"/>
      <c r="AO703" s="27"/>
      <c r="AP703" s="27"/>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4"/>
      <c r="EF703" s="13"/>
      <c r="EG703" s="14"/>
      <c r="EH703" s="13"/>
      <c r="EI703" s="13"/>
      <c r="EJ703" s="13"/>
      <c r="EK703" s="13"/>
      <c r="EL703" s="13"/>
      <c r="EM703" s="13"/>
      <c r="EN703" s="13"/>
      <c r="EO703" s="13"/>
    </row>
    <row r="704" spans="1:145" ht="16.5" customHeight="1">
      <c r="A704" s="14"/>
      <c r="B704" s="13"/>
      <c r="C704" s="13"/>
      <c r="D704" s="13"/>
      <c r="E704" s="13"/>
      <c r="F704" s="13"/>
      <c r="G704" s="13"/>
      <c r="H704" s="13"/>
      <c r="I704" s="27"/>
      <c r="J704" s="27"/>
      <c r="K704" s="27"/>
      <c r="L704" s="27"/>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90"/>
      <c r="AM704" s="13"/>
      <c r="AN704" s="27"/>
      <c r="AO704" s="27"/>
      <c r="AP704" s="27"/>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4"/>
      <c r="EF704" s="13"/>
      <c r="EG704" s="14"/>
      <c r="EH704" s="13"/>
      <c r="EI704" s="13"/>
      <c r="EJ704" s="13"/>
      <c r="EK704" s="13"/>
      <c r="EL704" s="13"/>
      <c r="EM704" s="13"/>
      <c r="EN704" s="13"/>
      <c r="EO704" s="13"/>
    </row>
    <row r="705" spans="1:145" ht="16.5" customHeight="1">
      <c r="A705" s="14"/>
      <c r="B705" s="13"/>
      <c r="C705" s="13"/>
      <c r="D705" s="13"/>
      <c r="E705" s="13"/>
      <c r="F705" s="13"/>
      <c r="G705" s="13"/>
      <c r="H705" s="13"/>
      <c r="I705" s="27"/>
      <c r="J705" s="27"/>
      <c r="K705" s="27"/>
      <c r="L705" s="27"/>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90"/>
      <c r="AM705" s="13"/>
      <c r="AN705" s="27"/>
      <c r="AO705" s="27"/>
      <c r="AP705" s="27"/>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4"/>
      <c r="EF705" s="13"/>
      <c r="EG705" s="14"/>
      <c r="EH705" s="13"/>
      <c r="EI705" s="13"/>
      <c r="EJ705" s="13"/>
      <c r="EK705" s="13"/>
      <c r="EL705" s="13"/>
      <c r="EM705" s="13"/>
      <c r="EN705" s="13"/>
      <c r="EO705" s="13"/>
    </row>
    <row r="706" spans="1:145" ht="16.5" customHeight="1">
      <c r="A706" s="14"/>
      <c r="B706" s="13"/>
      <c r="C706" s="13"/>
      <c r="D706" s="13"/>
      <c r="E706" s="13"/>
      <c r="F706" s="13"/>
      <c r="G706" s="13"/>
      <c r="H706" s="13"/>
      <c r="I706" s="27"/>
      <c r="J706" s="27"/>
      <c r="K706" s="27"/>
      <c r="L706" s="27"/>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90"/>
      <c r="AM706" s="13"/>
      <c r="AN706" s="27"/>
      <c r="AO706" s="27"/>
      <c r="AP706" s="27"/>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4"/>
      <c r="EF706" s="13"/>
      <c r="EG706" s="14"/>
      <c r="EH706" s="13"/>
      <c r="EI706" s="13"/>
      <c r="EJ706" s="13"/>
      <c r="EK706" s="13"/>
      <c r="EL706" s="13"/>
      <c r="EM706" s="13"/>
      <c r="EN706" s="13"/>
      <c r="EO706" s="13"/>
    </row>
    <row r="707" spans="1:145" ht="16.5" customHeight="1">
      <c r="A707" s="14"/>
      <c r="B707" s="13"/>
      <c r="C707" s="13"/>
      <c r="D707" s="13"/>
      <c r="E707" s="13"/>
      <c r="F707" s="13"/>
      <c r="G707" s="13"/>
      <c r="H707" s="13"/>
      <c r="I707" s="27"/>
      <c r="J707" s="27"/>
      <c r="K707" s="27"/>
      <c r="L707" s="27"/>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90"/>
      <c r="AM707" s="13"/>
      <c r="AN707" s="27"/>
      <c r="AO707" s="27"/>
      <c r="AP707" s="27"/>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4"/>
      <c r="EF707" s="13"/>
      <c r="EG707" s="14"/>
      <c r="EH707" s="13"/>
      <c r="EI707" s="13"/>
      <c r="EJ707" s="13"/>
      <c r="EK707" s="13"/>
      <c r="EL707" s="13"/>
      <c r="EM707" s="13"/>
      <c r="EN707" s="13"/>
      <c r="EO707" s="13"/>
    </row>
    <row r="708" spans="1:145" ht="16.5" customHeight="1">
      <c r="A708" s="14"/>
      <c r="B708" s="13"/>
      <c r="C708" s="13"/>
      <c r="D708" s="13"/>
      <c r="E708" s="13"/>
      <c r="F708" s="13"/>
      <c r="G708" s="13"/>
      <c r="H708" s="13"/>
      <c r="I708" s="27"/>
      <c r="J708" s="27"/>
      <c r="K708" s="27"/>
      <c r="L708" s="27"/>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90"/>
      <c r="AM708" s="13"/>
      <c r="AN708" s="27"/>
      <c r="AO708" s="27"/>
      <c r="AP708" s="27"/>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4"/>
      <c r="EF708" s="13"/>
      <c r="EG708" s="14"/>
      <c r="EH708" s="13"/>
      <c r="EI708" s="13"/>
      <c r="EJ708" s="13"/>
      <c r="EK708" s="13"/>
      <c r="EL708" s="13"/>
      <c r="EM708" s="13"/>
      <c r="EN708" s="13"/>
      <c r="EO708" s="13"/>
    </row>
    <row r="709" spans="1:145" ht="16.5" customHeight="1">
      <c r="A709" s="14"/>
      <c r="B709" s="13"/>
      <c r="C709" s="13"/>
      <c r="D709" s="13"/>
      <c r="E709" s="13"/>
      <c r="F709" s="13"/>
      <c r="G709" s="13"/>
      <c r="H709" s="13"/>
      <c r="I709" s="27"/>
      <c r="J709" s="27"/>
      <c r="K709" s="27"/>
      <c r="L709" s="27"/>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90"/>
      <c r="AM709" s="13"/>
      <c r="AN709" s="27"/>
      <c r="AO709" s="27"/>
      <c r="AP709" s="27"/>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4"/>
      <c r="EF709" s="13"/>
      <c r="EG709" s="14"/>
      <c r="EH709" s="13"/>
      <c r="EI709" s="13"/>
      <c r="EJ709" s="13"/>
      <c r="EK709" s="13"/>
      <c r="EL709" s="13"/>
      <c r="EM709" s="13"/>
      <c r="EN709" s="13"/>
      <c r="EO709" s="13"/>
    </row>
    <row r="710" spans="1:145" ht="16.5" customHeight="1">
      <c r="A710" s="14"/>
      <c r="B710" s="13"/>
      <c r="C710" s="13"/>
      <c r="D710" s="13"/>
      <c r="E710" s="13"/>
      <c r="F710" s="13"/>
      <c r="G710" s="13"/>
      <c r="H710" s="13"/>
      <c r="I710" s="27"/>
      <c r="J710" s="27"/>
      <c r="K710" s="27"/>
      <c r="L710" s="27"/>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90"/>
      <c r="AM710" s="13"/>
      <c r="AN710" s="27"/>
      <c r="AO710" s="27"/>
      <c r="AP710" s="27"/>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4"/>
      <c r="EF710" s="13"/>
      <c r="EG710" s="14"/>
      <c r="EH710" s="13"/>
      <c r="EI710" s="13"/>
      <c r="EJ710" s="13"/>
      <c r="EK710" s="13"/>
      <c r="EL710" s="13"/>
      <c r="EM710" s="13"/>
      <c r="EN710" s="13"/>
      <c r="EO710" s="13"/>
    </row>
    <row r="711" spans="1:145" ht="16.5" customHeight="1">
      <c r="A711" s="14"/>
      <c r="B711" s="13"/>
      <c r="C711" s="13"/>
      <c r="D711" s="13"/>
      <c r="E711" s="13"/>
      <c r="F711" s="13"/>
      <c r="G711" s="13"/>
      <c r="H711" s="13"/>
      <c r="I711" s="27"/>
      <c r="J711" s="27"/>
      <c r="K711" s="27"/>
      <c r="L711" s="27"/>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90"/>
      <c r="AM711" s="13"/>
      <c r="AN711" s="27"/>
      <c r="AO711" s="27"/>
      <c r="AP711" s="27"/>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4"/>
      <c r="EF711" s="13"/>
      <c r="EG711" s="14"/>
      <c r="EH711" s="13"/>
      <c r="EI711" s="13"/>
      <c r="EJ711" s="13"/>
      <c r="EK711" s="13"/>
      <c r="EL711" s="13"/>
      <c r="EM711" s="13"/>
      <c r="EN711" s="13"/>
      <c r="EO711" s="13"/>
    </row>
    <row r="712" spans="1:145" ht="16.5" customHeight="1">
      <c r="A712" s="14"/>
      <c r="B712" s="13"/>
      <c r="C712" s="13"/>
      <c r="D712" s="13"/>
      <c r="E712" s="13"/>
      <c r="F712" s="13"/>
      <c r="G712" s="13"/>
      <c r="H712" s="13"/>
      <c r="I712" s="27"/>
      <c r="J712" s="27"/>
      <c r="K712" s="27"/>
      <c r="L712" s="27"/>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90"/>
      <c r="AM712" s="13"/>
      <c r="AN712" s="27"/>
      <c r="AO712" s="27"/>
      <c r="AP712" s="27"/>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4"/>
      <c r="EF712" s="13"/>
      <c r="EG712" s="14"/>
      <c r="EH712" s="13"/>
      <c r="EI712" s="13"/>
      <c r="EJ712" s="13"/>
      <c r="EK712" s="13"/>
      <c r="EL712" s="13"/>
      <c r="EM712" s="13"/>
      <c r="EN712" s="13"/>
      <c r="EO712" s="13"/>
    </row>
    <row r="713" spans="1:145" ht="16.5" customHeight="1">
      <c r="A713" s="14"/>
      <c r="B713" s="13"/>
      <c r="C713" s="13"/>
      <c r="D713" s="13"/>
      <c r="E713" s="13"/>
      <c r="F713" s="13"/>
      <c r="G713" s="13"/>
      <c r="H713" s="13"/>
      <c r="I713" s="27"/>
      <c r="J713" s="27"/>
      <c r="K713" s="27"/>
      <c r="L713" s="27"/>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90"/>
      <c r="AM713" s="13"/>
      <c r="AN713" s="27"/>
      <c r="AO713" s="27"/>
      <c r="AP713" s="27"/>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4"/>
      <c r="EF713" s="13"/>
      <c r="EG713" s="14"/>
      <c r="EH713" s="13"/>
      <c r="EI713" s="13"/>
      <c r="EJ713" s="13"/>
      <c r="EK713" s="13"/>
      <c r="EL713" s="13"/>
      <c r="EM713" s="13"/>
      <c r="EN713" s="13"/>
      <c r="EO713" s="13"/>
    </row>
    <row r="714" spans="1:145" ht="16.5" customHeight="1">
      <c r="A714" s="14"/>
      <c r="B714" s="13"/>
      <c r="C714" s="13"/>
      <c r="D714" s="13"/>
      <c r="E714" s="13"/>
      <c r="F714" s="13"/>
      <c r="G714" s="13"/>
      <c r="H714" s="13"/>
      <c r="I714" s="27"/>
      <c r="J714" s="27"/>
      <c r="K714" s="27"/>
      <c r="L714" s="27"/>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90"/>
      <c r="AM714" s="13"/>
      <c r="AN714" s="27"/>
      <c r="AO714" s="27"/>
      <c r="AP714" s="27"/>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4"/>
      <c r="EF714" s="13"/>
      <c r="EG714" s="14"/>
      <c r="EH714" s="13"/>
      <c r="EI714" s="13"/>
      <c r="EJ714" s="13"/>
      <c r="EK714" s="13"/>
      <c r="EL714" s="13"/>
      <c r="EM714" s="13"/>
      <c r="EN714" s="13"/>
      <c r="EO714" s="13"/>
    </row>
    <row r="715" spans="1:145" ht="16.5" customHeight="1">
      <c r="A715" s="14"/>
      <c r="B715" s="13"/>
      <c r="C715" s="13"/>
      <c r="D715" s="13"/>
      <c r="E715" s="13"/>
      <c r="F715" s="13"/>
      <c r="G715" s="13"/>
      <c r="H715" s="13"/>
      <c r="I715" s="27"/>
      <c r="J715" s="27"/>
      <c r="K715" s="27"/>
      <c r="L715" s="27"/>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90"/>
      <c r="AM715" s="13"/>
      <c r="AN715" s="27"/>
      <c r="AO715" s="27"/>
      <c r="AP715" s="27"/>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4"/>
      <c r="EF715" s="13"/>
      <c r="EG715" s="14"/>
      <c r="EH715" s="13"/>
      <c r="EI715" s="13"/>
      <c r="EJ715" s="13"/>
      <c r="EK715" s="13"/>
      <c r="EL715" s="13"/>
      <c r="EM715" s="13"/>
      <c r="EN715" s="13"/>
      <c r="EO715" s="13"/>
    </row>
    <row r="716" spans="1:145" ht="16.5" customHeight="1">
      <c r="A716" s="14"/>
      <c r="B716" s="13"/>
      <c r="C716" s="13"/>
      <c r="D716" s="13"/>
      <c r="E716" s="13"/>
      <c r="F716" s="13"/>
      <c r="G716" s="13"/>
      <c r="H716" s="13"/>
      <c r="I716" s="27"/>
      <c r="J716" s="27"/>
      <c r="K716" s="27"/>
      <c r="L716" s="27"/>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90"/>
      <c r="AM716" s="13"/>
      <c r="AN716" s="27"/>
      <c r="AO716" s="27"/>
      <c r="AP716" s="27"/>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4"/>
      <c r="EF716" s="13"/>
      <c r="EG716" s="14"/>
      <c r="EH716" s="13"/>
      <c r="EI716" s="13"/>
      <c r="EJ716" s="13"/>
      <c r="EK716" s="13"/>
      <c r="EL716" s="13"/>
      <c r="EM716" s="13"/>
      <c r="EN716" s="13"/>
      <c r="EO716" s="13"/>
    </row>
    <row r="717" spans="1:145" ht="16.5" customHeight="1">
      <c r="A717" s="14"/>
      <c r="B717" s="13"/>
      <c r="C717" s="13"/>
      <c r="D717" s="13"/>
      <c r="E717" s="13"/>
      <c r="F717" s="13"/>
      <c r="G717" s="13"/>
      <c r="H717" s="13"/>
      <c r="I717" s="27"/>
      <c r="J717" s="27"/>
      <c r="K717" s="27"/>
      <c r="L717" s="27"/>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90"/>
      <c r="AM717" s="13"/>
      <c r="AN717" s="27"/>
      <c r="AO717" s="27"/>
      <c r="AP717" s="27"/>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4"/>
      <c r="EF717" s="13"/>
      <c r="EG717" s="14"/>
      <c r="EH717" s="13"/>
      <c r="EI717" s="13"/>
      <c r="EJ717" s="13"/>
      <c r="EK717" s="13"/>
      <c r="EL717" s="13"/>
      <c r="EM717" s="13"/>
      <c r="EN717" s="13"/>
      <c r="EO717" s="13"/>
    </row>
    <row r="718" spans="1:145" ht="16.5" customHeight="1">
      <c r="A718" s="14"/>
      <c r="B718" s="13"/>
      <c r="C718" s="13"/>
      <c r="D718" s="13"/>
      <c r="E718" s="13"/>
      <c r="F718" s="13"/>
      <c r="G718" s="13"/>
      <c r="H718" s="13"/>
      <c r="I718" s="27"/>
      <c r="J718" s="27"/>
      <c r="K718" s="27"/>
      <c r="L718" s="27"/>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90"/>
      <c r="AM718" s="13"/>
      <c r="AN718" s="27"/>
      <c r="AO718" s="27"/>
      <c r="AP718" s="27"/>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4"/>
      <c r="EF718" s="13"/>
      <c r="EG718" s="14"/>
      <c r="EH718" s="13"/>
      <c r="EI718" s="13"/>
      <c r="EJ718" s="13"/>
      <c r="EK718" s="13"/>
      <c r="EL718" s="13"/>
      <c r="EM718" s="13"/>
      <c r="EN718" s="13"/>
      <c r="EO718" s="13"/>
    </row>
    <row r="719" spans="1:145" ht="16.5" customHeight="1">
      <c r="A719" s="14"/>
      <c r="B719" s="13"/>
      <c r="C719" s="13"/>
      <c r="D719" s="13"/>
      <c r="E719" s="13"/>
      <c r="F719" s="13"/>
      <c r="G719" s="13"/>
      <c r="H719" s="13"/>
      <c r="I719" s="27"/>
      <c r="J719" s="27"/>
      <c r="K719" s="27"/>
      <c r="L719" s="27"/>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90"/>
      <c r="AM719" s="13"/>
      <c r="AN719" s="27"/>
      <c r="AO719" s="27"/>
      <c r="AP719" s="27"/>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4"/>
      <c r="EF719" s="13"/>
      <c r="EG719" s="14"/>
      <c r="EH719" s="13"/>
      <c r="EI719" s="13"/>
      <c r="EJ719" s="13"/>
      <c r="EK719" s="13"/>
      <c r="EL719" s="13"/>
      <c r="EM719" s="13"/>
      <c r="EN719" s="13"/>
      <c r="EO719" s="13"/>
    </row>
    <row r="720" spans="1:145" ht="16.5" customHeight="1">
      <c r="A720" s="14"/>
      <c r="B720" s="13"/>
      <c r="C720" s="13"/>
      <c r="D720" s="13"/>
      <c r="E720" s="13"/>
      <c r="F720" s="13"/>
      <c r="G720" s="13"/>
      <c r="H720" s="13"/>
      <c r="I720" s="27"/>
      <c r="J720" s="27"/>
      <c r="K720" s="27"/>
      <c r="L720" s="27"/>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90"/>
      <c r="AM720" s="13"/>
      <c r="AN720" s="27"/>
      <c r="AO720" s="27"/>
      <c r="AP720" s="27"/>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4"/>
      <c r="EF720" s="13"/>
      <c r="EG720" s="14"/>
      <c r="EH720" s="13"/>
      <c r="EI720" s="13"/>
      <c r="EJ720" s="13"/>
      <c r="EK720" s="13"/>
      <c r="EL720" s="13"/>
      <c r="EM720" s="13"/>
      <c r="EN720" s="13"/>
      <c r="EO720" s="13"/>
    </row>
    <row r="721" spans="1:145" ht="16.5" customHeight="1">
      <c r="A721" s="14"/>
      <c r="B721" s="13"/>
      <c r="C721" s="13"/>
      <c r="D721" s="13"/>
      <c r="E721" s="13"/>
      <c r="F721" s="13"/>
      <c r="G721" s="13"/>
      <c r="H721" s="13"/>
      <c r="I721" s="27"/>
      <c r="J721" s="27"/>
      <c r="K721" s="27"/>
      <c r="L721" s="27"/>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90"/>
      <c r="AM721" s="13"/>
      <c r="AN721" s="27"/>
      <c r="AO721" s="27"/>
      <c r="AP721" s="27"/>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4"/>
      <c r="EF721" s="13"/>
      <c r="EG721" s="14"/>
      <c r="EH721" s="13"/>
      <c r="EI721" s="13"/>
      <c r="EJ721" s="13"/>
      <c r="EK721" s="13"/>
      <c r="EL721" s="13"/>
      <c r="EM721" s="13"/>
      <c r="EN721" s="13"/>
      <c r="EO721" s="13"/>
    </row>
    <row r="722" spans="1:145" ht="16.5" customHeight="1">
      <c r="A722" s="14"/>
      <c r="B722" s="13"/>
      <c r="C722" s="13"/>
      <c r="D722" s="13"/>
      <c r="E722" s="13"/>
      <c r="F722" s="13"/>
      <c r="G722" s="13"/>
      <c r="H722" s="13"/>
      <c r="I722" s="27"/>
      <c r="J722" s="27"/>
      <c r="K722" s="27"/>
      <c r="L722" s="27"/>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90"/>
      <c r="AM722" s="13"/>
      <c r="AN722" s="27"/>
      <c r="AO722" s="27"/>
      <c r="AP722" s="27"/>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4"/>
      <c r="EF722" s="13"/>
      <c r="EG722" s="14"/>
      <c r="EH722" s="13"/>
      <c r="EI722" s="13"/>
      <c r="EJ722" s="13"/>
      <c r="EK722" s="13"/>
      <c r="EL722" s="13"/>
      <c r="EM722" s="13"/>
      <c r="EN722" s="13"/>
      <c r="EO722" s="13"/>
    </row>
    <row r="723" spans="1:145" ht="16.5" customHeight="1">
      <c r="A723" s="14"/>
      <c r="B723" s="13"/>
      <c r="C723" s="13"/>
      <c r="D723" s="13"/>
      <c r="E723" s="13"/>
      <c r="F723" s="13"/>
      <c r="G723" s="13"/>
      <c r="H723" s="13"/>
      <c r="I723" s="27"/>
      <c r="J723" s="27"/>
      <c r="K723" s="27"/>
      <c r="L723" s="27"/>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90"/>
      <c r="AM723" s="13"/>
      <c r="AN723" s="27"/>
      <c r="AO723" s="27"/>
      <c r="AP723" s="27"/>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4"/>
      <c r="EF723" s="13"/>
      <c r="EG723" s="14"/>
      <c r="EH723" s="13"/>
      <c r="EI723" s="13"/>
      <c r="EJ723" s="13"/>
      <c r="EK723" s="13"/>
      <c r="EL723" s="13"/>
      <c r="EM723" s="13"/>
      <c r="EN723" s="13"/>
      <c r="EO723" s="13"/>
    </row>
    <row r="724" spans="1:145" ht="16.5" customHeight="1">
      <c r="A724" s="14"/>
      <c r="B724" s="13"/>
      <c r="C724" s="13"/>
      <c r="D724" s="13"/>
      <c r="E724" s="13"/>
      <c r="F724" s="13"/>
      <c r="G724" s="13"/>
      <c r="H724" s="13"/>
      <c r="I724" s="27"/>
      <c r="J724" s="27"/>
      <c r="K724" s="27"/>
      <c r="L724" s="27"/>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90"/>
      <c r="AM724" s="13"/>
      <c r="AN724" s="27"/>
      <c r="AO724" s="27"/>
      <c r="AP724" s="27"/>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4"/>
      <c r="EF724" s="13"/>
      <c r="EG724" s="14"/>
      <c r="EH724" s="13"/>
      <c r="EI724" s="13"/>
      <c r="EJ724" s="13"/>
      <c r="EK724" s="13"/>
      <c r="EL724" s="13"/>
      <c r="EM724" s="13"/>
      <c r="EN724" s="13"/>
      <c r="EO724" s="13"/>
    </row>
    <row r="725" spans="1:145" ht="16.5" customHeight="1">
      <c r="A725" s="14"/>
      <c r="B725" s="13"/>
      <c r="C725" s="13"/>
      <c r="D725" s="13"/>
      <c r="E725" s="13"/>
      <c r="F725" s="13"/>
      <c r="G725" s="13"/>
      <c r="H725" s="13"/>
      <c r="I725" s="27"/>
      <c r="J725" s="27"/>
      <c r="K725" s="27"/>
      <c r="L725" s="27"/>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90"/>
      <c r="AM725" s="13"/>
      <c r="AN725" s="27"/>
      <c r="AO725" s="27"/>
      <c r="AP725" s="27"/>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4"/>
      <c r="EF725" s="13"/>
      <c r="EG725" s="14"/>
      <c r="EH725" s="13"/>
      <c r="EI725" s="13"/>
      <c r="EJ725" s="13"/>
      <c r="EK725" s="13"/>
      <c r="EL725" s="13"/>
      <c r="EM725" s="13"/>
      <c r="EN725" s="13"/>
      <c r="EO725" s="13"/>
    </row>
    <row r="726" spans="1:145" ht="16.5" customHeight="1">
      <c r="A726" s="14"/>
      <c r="B726" s="13"/>
      <c r="C726" s="13"/>
      <c r="D726" s="13"/>
      <c r="E726" s="13"/>
      <c r="F726" s="13"/>
      <c r="G726" s="13"/>
      <c r="H726" s="13"/>
      <c r="I726" s="27"/>
      <c r="J726" s="27"/>
      <c r="K726" s="27"/>
      <c r="L726" s="27"/>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90"/>
      <c r="AM726" s="13"/>
      <c r="AN726" s="27"/>
      <c r="AO726" s="27"/>
      <c r="AP726" s="27"/>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4"/>
      <c r="EF726" s="13"/>
      <c r="EG726" s="14"/>
      <c r="EH726" s="13"/>
      <c r="EI726" s="13"/>
      <c r="EJ726" s="13"/>
      <c r="EK726" s="13"/>
      <c r="EL726" s="13"/>
      <c r="EM726" s="13"/>
      <c r="EN726" s="13"/>
      <c r="EO726" s="13"/>
    </row>
    <row r="727" spans="1:145" ht="16.5" customHeight="1">
      <c r="A727" s="14"/>
      <c r="B727" s="13"/>
      <c r="C727" s="13"/>
      <c r="D727" s="13"/>
      <c r="E727" s="13"/>
      <c r="F727" s="13"/>
      <c r="G727" s="13"/>
      <c r="H727" s="13"/>
      <c r="I727" s="27"/>
      <c r="J727" s="27"/>
      <c r="K727" s="27"/>
      <c r="L727" s="27"/>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90"/>
      <c r="AM727" s="13"/>
      <c r="AN727" s="27"/>
      <c r="AO727" s="27"/>
      <c r="AP727" s="27"/>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4"/>
      <c r="EF727" s="13"/>
      <c r="EG727" s="14"/>
      <c r="EH727" s="13"/>
      <c r="EI727" s="13"/>
      <c r="EJ727" s="13"/>
      <c r="EK727" s="13"/>
      <c r="EL727" s="13"/>
      <c r="EM727" s="13"/>
      <c r="EN727" s="13"/>
      <c r="EO727" s="13"/>
    </row>
    <row r="728" spans="1:145" ht="16.5" customHeight="1">
      <c r="A728" s="14"/>
      <c r="B728" s="13"/>
      <c r="C728" s="13"/>
      <c r="D728" s="13"/>
      <c r="E728" s="13"/>
      <c r="F728" s="13"/>
      <c r="G728" s="13"/>
      <c r="H728" s="13"/>
      <c r="I728" s="27"/>
      <c r="J728" s="27"/>
      <c r="K728" s="27"/>
      <c r="L728" s="27"/>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90"/>
      <c r="AM728" s="13"/>
      <c r="AN728" s="27"/>
      <c r="AO728" s="27"/>
      <c r="AP728" s="27"/>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4"/>
      <c r="EF728" s="13"/>
      <c r="EG728" s="14"/>
      <c r="EH728" s="13"/>
      <c r="EI728" s="13"/>
      <c r="EJ728" s="13"/>
      <c r="EK728" s="13"/>
      <c r="EL728" s="13"/>
      <c r="EM728" s="13"/>
      <c r="EN728" s="13"/>
      <c r="EO728" s="13"/>
    </row>
    <row r="729" spans="1:145" ht="16.5" customHeight="1">
      <c r="A729" s="14"/>
      <c r="B729" s="13"/>
      <c r="C729" s="13"/>
      <c r="D729" s="13"/>
      <c r="E729" s="13"/>
      <c r="F729" s="13"/>
      <c r="G729" s="13"/>
      <c r="H729" s="13"/>
      <c r="I729" s="27"/>
      <c r="J729" s="27"/>
      <c r="K729" s="27"/>
      <c r="L729" s="27"/>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90"/>
      <c r="AM729" s="13"/>
      <c r="AN729" s="27"/>
      <c r="AO729" s="27"/>
      <c r="AP729" s="27"/>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4"/>
      <c r="EF729" s="13"/>
      <c r="EG729" s="14"/>
      <c r="EH729" s="13"/>
      <c r="EI729" s="13"/>
      <c r="EJ729" s="13"/>
      <c r="EK729" s="13"/>
      <c r="EL729" s="13"/>
      <c r="EM729" s="13"/>
      <c r="EN729" s="13"/>
      <c r="EO729" s="13"/>
    </row>
    <row r="730" spans="1:145" ht="16.5" customHeight="1">
      <c r="A730" s="14"/>
      <c r="B730" s="13"/>
      <c r="C730" s="13"/>
      <c r="D730" s="13"/>
      <c r="E730" s="13"/>
      <c r="F730" s="13"/>
      <c r="G730" s="13"/>
      <c r="H730" s="13"/>
      <c r="I730" s="27"/>
      <c r="J730" s="27"/>
      <c r="K730" s="27"/>
      <c r="L730" s="27"/>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90"/>
      <c r="AM730" s="13"/>
      <c r="AN730" s="27"/>
      <c r="AO730" s="27"/>
      <c r="AP730" s="27"/>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4"/>
      <c r="EF730" s="13"/>
      <c r="EG730" s="14"/>
      <c r="EH730" s="13"/>
      <c r="EI730" s="13"/>
      <c r="EJ730" s="13"/>
      <c r="EK730" s="13"/>
      <c r="EL730" s="13"/>
      <c r="EM730" s="13"/>
      <c r="EN730" s="13"/>
      <c r="EO730" s="13"/>
    </row>
    <row r="731" spans="1:145" ht="16.5" customHeight="1">
      <c r="A731" s="14"/>
      <c r="B731" s="13"/>
      <c r="C731" s="13"/>
      <c r="D731" s="13"/>
      <c r="E731" s="13"/>
      <c r="F731" s="13"/>
      <c r="G731" s="13"/>
      <c r="H731" s="13"/>
      <c r="I731" s="27"/>
      <c r="J731" s="27"/>
      <c r="K731" s="27"/>
      <c r="L731" s="27"/>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90"/>
      <c r="AM731" s="13"/>
      <c r="AN731" s="27"/>
      <c r="AO731" s="27"/>
      <c r="AP731" s="27"/>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4"/>
      <c r="EF731" s="13"/>
      <c r="EG731" s="14"/>
      <c r="EH731" s="13"/>
      <c r="EI731" s="13"/>
      <c r="EJ731" s="13"/>
      <c r="EK731" s="13"/>
      <c r="EL731" s="13"/>
      <c r="EM731" s="13"/>
      <c r="EN731" s="13"/>
      <c r="EO731" s="13"/>
    </row>
    <row r="732" spans="1:145" ht="16.5" customHeight="1">
      <c r="A732" s="14"/>
      <c r="B732" s="13"/>
      <c r="C732" s="13"/>
      <c r="D732" s="13"/>
      <c r="E732" s="13"/>
      <c r="F732" s="13"/>
      <c r="G732" s="13"/>
      <c r="H732" s="13"/>
      <c r="I732" s="27"/>
      <c r="J732" s="27"/>
      <c r="K732" s="27"/>
      <c r="L732" s="27"/>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90"/>
      <c r="AM732" s="13"/>
      <c r="AN732" s="27"/>
      <c r="AO732" s="27"/>
      <c r="AP732" s="27"/>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4"/>
      <c r="EF732" s="13"/>
      <c r="EG732" s="14"/>
      <c r="EH732" s="13"/>
      <c r="EI732" s="13"/>
      <c r="EJ732" s="13"/>
      <c r="EK732" s="13"/>
      <c r="EL732" s="13"/>
      <c r="EM732" s="13"/>
      <c r="EN732" s="13"/>
      <c r="EO732" s="13"/>
    </row>
    <row r="733" spans="1:145" ht="16.5" customHeight="1">
      <c r="A733" s="14"/>
      <c r="B733" s="13"/>
      <c r="C733" s="13"/>
      <c r="D733" s="13"/>
      <c r="E733" s="13"/>
      <c r="F733" s="13"/>
      <c r="G733" s="13"/>
      <c r="H733" s="13"/>
      <c r="I733" s="27"/>
      <c r="J733" s="27"/>
      <c r="K733" s="27"/>
      <c r="L733" s="27"/>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90"/>
      <c r="AM733" s="13"/>
      <c r="AN733" s="27"/>
      <c r="AO733" s="27"/>
      <c r="AP733" s="27"/>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4"/>
      <c r="EF733" s="13"/>
      <c r="EG733" s="14"/>
      <c r="EH733" s="13"/>
      <c r="EI733" s="13"/>
      <c r="EJ733" s="13"/>
      <c r="EK733" s="13"/>
      <c r="EL733" s="13"/>
      <c r="EM733" s="13"/>
      <c r="EN733" s="13"/>
      <c r="EO733" s="13"/>
    </row>
    <row r="734" spans="1:145" ht="16.5" customHeight="1">
      <c r="A734" s="14"/>
      <c r="B734" s="13"/>
      <c r="C734" s="13"/>
      <c r="D734" s="13"/>
      <c r="E734" s="13"/>
      <c r="F734" s="13"/>
      <c r="G734" s="13"/>
      <c r="H734" s="13"/>
      <c r="I734" s="27"/>
      <c r="J734" s="27"/>
      <c r="K734" s="27"/>
      <c r="L734" s="27"/>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90"/>
      <c r="AM734" s="13"/>
      <c r="AN734" s="27"/>
      <c r="AO734" s="27"/>
      <c r="AP734" s="27"/>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4"/>
      <c r="EF734" s="13"/>
      <c r="EG734" s="14"/>
      <c r="EH734" s="13"/>
      <c r="EI734" s="13"/>
      <c r="EJ734" s="13"/>
      <c r="EK734" s="13"/>
      <c r="EL734" s="13"/>
      <c r="EM734" s="13"/>
      <c r="EN734" s="13"/>
      <c r="EO734" s="13"/>
    </row>
    <row r="735" spans="1:145" ht="16.5" customHeight="1">
      <c r="A735" s="14"/>
      <c r="B735" s="13"/>
      <c r="C735" s="13"/>
      <c r="D735" s="13"/>
      <c r="E735" s="13"/>
      <c r="F735" s="13"/>
      <c r="G735" s="13"/>
      <c r="H735" s="13"/>
      <c r="I735" s="27"/>
      <c r="J735" s="27"/>
      <c r="K735" s="27"/>
      <c r="L735" s="27"/>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90"/>
      <c r="AM735" s="13"/>
      <c r="AN735" s="27"/>
      <c r="AO735" s="27"/>
      <c r="AP735" s="27"/>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4"/>
      <c r="EF735" s="13"/>
      <c r="EG735" s="14"/>
      <c r="EH735" s="13"/>
      <c r="EI735" s="13"/>
      <c r="EJ735" s="13"/>
      <c r="EK735" s="13"/>
      <c r="EL735" s="13"/>
      <c r="EM735" s="13"/>
      <c r="EN735" s="13"/>
      <c r="EO735" s="13"/>
    </row>
    <row r="736" spans="1:145" ht="16.5" customHeight="1">
      <c r="A736" s="14"/>
      <c r="B736" s="13"/>
      <c r="C736" s="13"/>
      <c r="D736" s="13"/>
      <c r="E736" s="13"/>
      <c r="F736" s="13"/>
      <c r="G736" s="13"/>
      <c r="H736" s="13"/>
      <c r="I736" s="27"/>
      <c r="J736" s="27"/>
      <c r="K736" s="27"/>
      <c r="L736" s="27"/>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90"/>
      <c r="AM736" s="13"/>
      <c r="AN736" s="27"/>
      <c r="AO736" s="27"/>
      <c r="AP736" s="27"/>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4"/>
      <c r="EF736" s="13"/>
      <c r="EG736" s="14"/>
      <c r="EH736" s="13"/>
      <c r="EI736" s="13"/>
      <c r="EJ736" s="13"/>
      <c r="EK736" s="13"/>
      <c r="EL736" s="13"/>
      <c r="EM736" s="13"/>
      <c r="EN736" s="13"/>
      <c r="EO736" s="13"/>
    </row>
    <row r="737" spans="1:145" ht="16.5" customHeight="1">
      <c r="A737" s="14"/>
      <c r="B737" s="13"/>
      <c r="C737" s="13"/>
      <c r="D737" s="13"/>
      <c r="E737" s="13"/>
      <c r="F737" s="13"/>
      <c r="G737" s="13"/>
      <c r="H737" s="13"/>
      <c r="I737" s="27"/>
      <c r="J737" s="27"/>
      <c r="K737" s="27"/>
      <c r="L737" s="27"/>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90"/>
      <c r="AM737" s="13"/>
      <c r="AN737" s="27"/>
      <c r="AO737" s="27"/>
      <c r="AP737" s="27"/>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4"/>
      <c r="EF737" s="13"/>
      <c r="EG737" s="14"/>
      <c r="EH737" s="13"/>
      <c r="EI737" s="13"/>
      <c r="EJ737" s="13"/>
      <c r="EK737" s="13"/>
      <c r="EL737" s="13"/>
      <c r="EM737" s="13"/>
      <c r="EN737" s="13"/>
      <c r="EO737" s="13"/>
    </row>
    <row r="738" spans="1:145" ht="16.5" customHeight="1">
      <c r="A738" s="14"/>
      <c r="B738" s="13"/>
      <c r="C738" s="13"/>
      <c r="D738" s="13"/>
      <c r="E738" s="13"/>
      <c r="F738" s="13"/>
      <c r="G738" s="13"/>
      <c r="H738" s="13"/>
      <c r="I738" s="27"/>
      <c r="J738" s="27"/>
      <c r="K738" s="27"/>
      <c r="L738" s="27"/>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90"/>
      <c r="AM738" s="13"/>
      <c r="AN738" s="27"/>
      <c r="AO738" s="27"/>
      <c r="AP738" s="27"/>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4"/>
      <c r="EF738" s="13"/>
      <c r="EG738" s="14"/>
      <c r="EH738" s="13"/>
      <c r="EI738" s="13"/>
      <c r="EJ738" s="13"/>
      <c r="EK738" s="13"/>
      <c r="EL738" s="13"/>
      <c r="EM738" s="13"/>
      <c r="EN738" s="13"/>
      <c r="EO738" s="13"/>
    </row>
    <row r="739" spans="1:145" ht="16.5" customHeight="1">
      <c r="A739" s="14"/>
      <c r="B739" s="13"/>
      <c r="C739" s="13"/>
      <c r="D739" s="13"/>
      <c r="E739" s="13"/>
      <c r="F739" s="13"/>
      <c r="G739" s="13"/>
      <c r="H739" s="13"/>
      <c r="I739" s="27"/>
      <c r="J739" s="27"/>
      <c r="K739" s="27"/>
      <c r="L739" s="27"/>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90"/>
      <c r="AM739" s="13"/>
      <c r="AN739" s="27"/>
      <c r="AO739" s="27"/>
      <c r="AP739" s="27"/>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4"/>
      <c r="EF739" s="13"/>
      <c r="EG739" s="14"/>
      <c r="EH739" s="13"/>
      <c r="EI739" s="13"/>
      <c r="EJ739" s="13"/>
      <c r="EK739" s="13"/>
      <c r="EL739" s="13"/>
      <c r="EM739" s="13"/>
      <c r="EN739" s="13"/>
      <c r="EO739" s="13"/>
    </row>
    <row r="740" spans="1:145" ht="16.5" customHeight="1">
      <c r="A740" s="14"/>
      <c r="B740" s="13"/>
      <c r="C740" s="13"/>
      <c r="D740" s="13"/>
      <c r="E740" s="13"/>
      <c r="F740" s="13"/>
      <c r="G740" s="13"/>
      <c r="H740" s="13"/>
      <c r="I740" s="27"/>
      <c r="J740" s="27"/>
      <c r="K740" s="27"/>
      <c r="L740" s="27"/>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90"/>
      <c r="AM740" s="13"/>
      <c r="AN740" s="27"/>
      <c r="AO740" s="27"/>
      <c r="AP740" s="27"/>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4"/>
      <c r="EF740" s="13"/>
      <c r="EG740" s="14"/>
      <c r="EH740" s="13"/>
      <c r="EI740" s="13"/>
      <c r="EJ740" s="13"/>
      <c r="EK740" s="13"/>
      <c r="EL740" s="13"/>
      <c r="EM740" s="13"/>
      <c r="EN740" s="13"/>
      <c r="EO740" s="13"/>
    </row>
    <row r="741" spans="1:145" ht="16.5" customHeight="1">
      <c r="A741" s="14"/>
      <c r="B741" s="13"/>
      <c r="C741" s="13"/>
      <c r="D741" s="13"/>
      <c r="E741" s="13"/>
      <c r="F741" s="13"/>
      <c r="G741" s="13"/>
      <c r="H741" s="13"/>
      <c r="I741" s="27"/>
      <c r="J741" s="27"/>
      <c r="K741" s="27"/>
      <c r="L741" s="27"/>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90"/>
      <c r="AM741" s="13"/>
      <c r="AN741" s="27"/>
      <c r="AO741" s="27"/>
      <c r="AP741" s="27"/>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4"/>
      <c r="EF741" s="13"/>
      <c r="EG741" s="14"/>
      <c r="EH741" s="13"/>
      <c r="EI741" s="13"/>
      <c r="EJ741" s="13"/>
      <c r="EK741" s="13"/>
      <c r="EL741" s="13"/>
      <c r="EM741" s="13"/>
      <c r="EN741" s="13"/>
      <c r="EO741" s="13"/>
    </row>
    <row r="742" spans="1:145" ht="16.5" customHeight="1">
      <c r="A742" s="14"/>
      <c r="B742" s="13"/>
      <c r="C742" s="13"/>
      <c r="D742" s="13"/>
      <c r="E742" s="13"/>
      <c r="F742" s="13"/>
      <c r="G742" s="13"/>
      <c r="H742" s="13"/>
      <c r="I742" s="27"/>
      <c r="J742" s="27"/>
      <c r="K742" s="27"/>
      <c r="L742" s="27"/>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90"/>
      <c r="AM742" s="13"/>
      <c r="AN742" s="27"/>
      <c r="AO742" s="27"/>
      <c r="AP742" s="27"/>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4"/>
      <c r="EF742" s="13"/>
      <c r="EG742" s="14"/>
      <c r="EH742" s="13"/>
      <c r="EI742" s="13"/>
      <c r="EJ742" s="13"/>
      <c r="EK742" s="13"/>
      <c r="EL742" s="13"/>
      <c r="EM742" s="13"/>
      <c r="EN742" s="13"/>
      <c r="EO742" s="13"/>
    </row>
    <row r="743" spans="1:145" ht="16.5" customHeight="1">
      <c r="A743" s="14"/>
      <c r="B743" s="13"/>
      <c r="C743" s="13"/>
      <c r="D743" s="13"/>
      <c r="E743" s="13"/>
      <c r="F743" s="13"/>
      <c r="G743" s="13"/>
      <c r="H743" s="13"/>
      <c r="I743" s="27"/>
      <c r="J743" s="27"/>
      <c r="K743" s="27"/>
      <c r="L743" s="27"/>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90"/>
      <c r="AM743" s="13"/>
      <c r="AN743" s="27"/>
      <c r="AO743" s="27"/>
      <c r="AP743" s="27"/>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4"/>
      <c r="EF743" s="13"/>
      <c r="EG743" s="14"/>
      <c r="EH743" s="13"/>
      <c r="EI743" s="13"/>
      <c r="EJ743" s="13"/>
      <c r="EK743" s="13"/>
      <c r="EL743" s="13"/>
      <c r="EM743" s="13"/>
      <c r="EN743" s="13"/>
      <c r="EO743" s="13"/>
    </row>
    <row r="744" spans="1:145" ht="16.5" customHeight="1">
      <c r="A744" s="14"/>
      <c r="B744" s="13"/>
      <c r="C744" s="13"/>
      <c r="D744" s="13"/>
      <c r="E744" s="13"/>
      <c r="F744" s="13"/>
      <c r="G744" s="13"/>
      <c r="H744" s="13"/>
      <c r="I744" s="27"/>
      <c r="J744" s="27"/>
      <c r="K744" s="27"/>
      <c r="L744" s="27"/>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90"/>
      <c r="AM744" s="13"/>
      <c r="AN744" s="27"/>
      <c r="AO744" s="27"/>
      <c r="AP744" s="27"/>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4"/>
      <c r="EF744" s="13"/>
      <c r="EG744" s="14"/>
      <c r="EH744" s="13"/>
      <c r="EI744" s="13"/>
      <c r="EJ744" s="13"/>
      <c r="EK744" s="13"/>
      <c r="EL744" s="13"/>
      <c r="EM744" s="13"/>
      <c r="EN744" s="13"/>
      <c r="EO744" s="13"/>
    </row>
    <row r="745" spans="1:145" ht="16.5" customHeight="1">
      <c r="A745" s="14"/>
      <c r="B745" s="13"/>
      <c r="C745" s="13"/>
      <c r="D745" s="13"/>
      <c r="E745" s="13"/>
      <c r="F745" s="13"/>
      <c r="G745" s="13"/>
      <c r="H745" s="13"/>
      <c r="I745" s="27"/>
      <c r="J745" s="27"/>
      <c r="K745" s="27"/>
      <c r="L745" s="27"/>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90"/>
      <c r="AM745" s="13"/>
      <c r="AN745" s="27"/>
      <c r="AO745" s="27"/>
      <c r="AP745" s="27"/>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4"/>
      <c r="EF745" s="13"/>
      <c r="EG745" s="14"/>
      <c r="EH745" s="13"/>
      <c r="EI745" s="13"/>
      <c r="EJ745" s="13"/>
      <c r="EK745" s="13"/>
      <c r="EL745" s="13"/>
      <c r="EM745" s="13"/>
      <c r="EN745" s="13"/>
      <c r="EO745" s="13"/>
    </row>
    <row r="746" spans="1:145" ht="16.5" customHeight="1">
      <c r="A746" s="14"/>
      <c r="B746" s="13"/>
      <c r="C746" s="13"/>
      <c r="D746" s="13"/>
      <c r="E746" s="13"/>
      <c r="F746" s="13"/>
      <c r="G746" s="13"/>
      <c r="H746" s="13"/>
      <c r="I746" s="27"/>
      <c r="J746" s="27"/>
      <c r="K746" s="27"/>
      <c r="L746" s="27"/>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90"/>
      <c r="AM746" s="13"/>
      <c r="AN746" s="27"/>
      <c r="AO746" s="27"/>
      <c r="AP746" s="27"/>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4"/>
      <c r="EF746" s="13"/>
      <c r="EG746" s="14"/>
      <c r="EH746" s="13"/>
      <c r="EI746" s="13"/>
      <c r="EJ746" s="13"/>
      <c r="EK746" s="13"/>
      <c r="EL746" s="13"/>
      <c r="EM746" s="13"/>
      <c r="EN746" s="13"/>
      <c r="EO746" s="13"/>
    </row>
    <row r="747" spans="1:145" ht="16.5" customHeight="1">
      <c r="A747" s="14"/>
      <c r="B747" s="13"/>
      <c r="C747" s="13"/>
      <c r="D747" s="13"/>
      <c r="E747" s="13"/>
      <c r="F747" s="13"/>
      <c r="G747" s="13"/>
      <c r="H747" s="13"/>
      <c r="I747" s="27"/>
      <c r="J747" s="27"/>
      <c r="K747" s="27"/>
      <c r="L747" s="27"/>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90"/>
      <c r="AM747" s="13"/>
      <c r="AN747" s="27"/>
      <c r="AO747" s="27"/>
      <c r="AP747" s="27"/>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4"/>
      <c r="EF747" s="13"/>
      <c r="EG747" s="14"/>
      <c r="EH747" s="13"/>
      <c r="EI747" s="13"/>
      <c r="EJ747" s="13"/>
      <c r="EK747" s="13"/>
      <c r="EL747" s="13"/>
      <c r="EM747" s="13"/>
      <c r="EN747" s="13"/>
      <c r="EO747" s="13"/>
    </row>
    <row r="748" spans="1:145" ht="16.5" customHeight="1">
      <c r="A748" s="14"/>
      <c r="B748" s="13"/>
      <c r="C748" s="13"/>
      <c r="D748" s="13"/>
      <c r="E748" s="13"/>
      <c r="F748" s="13"/>
      <c r="G748" s="13"/>
      <c r="H748" s="13"/>
      <c r="I748" s="27"/>
      <c r="J748" s="27"/>
      <c r="K748" s="27"/>
      <c r="L748" s="27"/>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90"/>
      <c r="AM748" s="13"/>
      <c r="AN748" s="27"/>
      <c r="AO748" s="27"/>
      <c r="AP748" s="27"/>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4"/>
      <c r="EF748" s="13"/>
      <c r="EG748" s="14"/>
      <c r="EH748" s="13"/>
      <c r="EI748" s="13"/>
      <c r="EJ748" s="13"/>
      <c r="EK748" s="13"/>
      <c r="EL748" s="13"/>
      <c r="EM748" s="13"/>
      <c r="EN748" s="13"/>
      <c r="EO748" s="13"/>
    </row>
    <row r="749" spans="1:145" ht="16.5" customHeight="1">
      <c r="A749" s="14"/>
      <c r="B749" s="13"/>
      <c r="C749" s="13"/>
      <c r="D749" s="13"/>
      <c r="E749" s="13"/>
      <c r="F749" s="13"/>
      <c r="G749" s="13"/>
      <c r="H749" s="13"/>
      <c r="I749" s="27"/>
      <c r="J749" s="27"/>
      <c r="K749" s="27"/>
      <c r="L749" s="27"/>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90"/>
      <c r="AM749" s="13"/>
      <c r="AN749" s="27"/>
      <c r="AO749" s="27"/>
      <c r="AP749" s="27"/>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c r="CH749" s="13"/>
      <c r="CI749" s="13"/>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4"/>
      <c r="EF749" s="13"/>
      <c r="EG749" s="14"/>
      <c r="EH749" s="13"/>
      <c r="EI749" s="13"/>
      <c r="EJ749" s="13"/>
      <c r="EK749" s="13"/>
      <c r="EL749" s="13"/>
      <c r="EM749" s="13"/>
      <c r="EN749" s="13"/>
      <c r="EO749" s="13"/>
    </row>
    <row r="750" spans="1:145" ht="16.5" customHeight="1">
      <c r="A750" s="14"/>
      <c r="B750" s="13"/>
      <c r="C750" s="13"/>
      <c r="D750" s="13"/>
      <c r="E750" s="13"/>
      <c r="F750" s="13"/>
      <c r="G750" s="13"/>
      <c r="H750" s="13"/>
      <c r="I750" s="27"/>
      <c r="J750" s="27"/>
      <c r="K750" s="27"/>
      <c r="L750" s="27"/>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90"/>
      <c r="AM750" s="13"/>
      <c r="AN750" s="27"/>
      <c r="AO750" s="27"/>
      <c r="AP750" s="27"/>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4"/>
      <c r="EF750" s="13"/>
      <c r="EG750" s="14"/>
      <c r="EH750" s="13"/>
      <c r="EI750" s="13"/>
      <c r="EJ750" s="13"/>
      <c r="EK750" s="13"/>
      <c r="EL750" s="13"/>
      <c r="EM750" s="13"/>
      <c r="EN750" s="13"/>
      <c r="EO750" s="13"/>
    </row>
    <row r="751" spans="1:145" ht="16.5" customHeight="1">
      <c r="A751" s="14"/>
      <c r="B751" s="13"/>
      <c r="C751" s="13"/>
      <c r="D751" s="13"/>
      <c r="E751" s="13"/>
      <c r="F751" s="13"/>
      <c r="G751" s="13"/>
      <c r="H751" s="13"/>
      <c r="I751" s="27"/>
      <c r="J751" s="27"/>
      <c r="K751" s="27"/>
      <c r="L751" s="27"/>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90"/>
      <c r="AM751" s="13"/>
      <c r="AN751" s="27"/>
      <c r="AO751" s="27"/>
      <c r="AP751" s="27"/>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4"/>
      <c r="EF751" s="13"/>
      <c r="EG751" s="14"/>
      <c r="EH751" s="13"/>
      <c r="EI751" s="13"/>
      <c r="EJ751" s="13"/>
      <c r="EK751" s="13"/>
      <c r="EL751" s="13"/>
      <c r="EM751" s="13"/>
      <c r="EN751" s="13"/>
      <c r="EO751" s="13"/>
    </row>
    <row r="752" spans="1:145" ht="16.5" customHeight="1">
      <c r="A752" s="14"/>
      <c r="B752" s="13"/>
      <c r="C752" s="13"/>
      <c r="D752" s="13"/>
      <c r="E752" s="13"/>
      <c r="F752" s="13"/>
      <c r="G752" s="13"/>
      <c r="H752" s="13"/>
      <c r="I752" s="27"/>
      <c r="J752" s="27"/>
      <c r="K752" s="27"/>
      <c r="L752" s="27"/>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90"/>
      <c r="AM752" s="13"/>
      <c r="AN752" s="27"/>
      <c r="AO752" s="27"/>
      <c r="AP752" s="27"/>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4"/>
      <c r="EF752" s="13"/>
      <c r="EG752" s="14"/>
      <c r="EH752" s="13"/>
      <c r="EI752" s="13"/>
      <c r="EJ752" s="13"/>
      <c r="EK752" s="13"/>
      <c r="EL752" s="13"/>
      <c r="EM752" s="13"/>
      <c r="EN752" s="13"/>
      <c r="EO752" s="13"/>
    </row>
    <row r="753" spans="1:145" ht="16.5" customHeight="1">
      <c r="A753" s="14"/>
      <c r="B753" s="13"/>
      <c r="C753" s="13"/>
      <c r="D753" s="13"/>
      <c r="E753" s="13"/>
      <c r="F753" s="13"/>
      <c r="G753" s="13"/>
      <c r="H753" s="13"/>
      <c r="I753" s="27"/>
      <c r="J753" s="27"/>
      <c r="K753" s="27"/>
      <c r="L753" s="27"/>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90"/>
      <c r="AM753" s="13"/>
      <c r="AN753" s="27"/>
      <c r="AO753" s="27"/>
      <c r="AP753" s="27"/>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4"/>
      <c r="EF753" s="13"/>
      <c r="EG753" s="14"/>
      <c r="EH753" s="13"/>
      <c r="EI753" s="13"/>
      <c r="EJ753" s="13"/>
      <c r="EK753" s="13"/>
      <c r="EL753" s="13"/>
      <c r="EM753" s="13"/>
      <c r="EN753" s="13"/>
      <c r="EO753" s="13"/>
    </row>
    <row r="754" spans="1:145" ht="16.5" customHeight="1">
      <c r="A754" s="14"/>
      <c r="B754" s="13"/>
      <c r="C754" s="13"/>
      <c r="D754" s="13"/>
      <c r="E754" s="13"/>
      <c r="F754" s="13"/>
      <c r="G754" s="13"/>
      <c r="H754" s="13"/>
      <c r="I754" s="27"/>
      <c r="J754" s="27"/>
      <c r="K754" s="27"/>
      <c r="L754" s="27"/>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90"/>
      <c r="AM754" s="13"/>
      <c r="AN754" s="27"/>
      <c r="AO754" s="27"/>
      <c r="AP754" s="27"/>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4"/>
      <c r="EF754" s="13"/>
      <c r="EG754" s="14"/>
      <c r="EH754" s="13"/>
      <c r="EI754" s="13"/>
      <c r="EJ754" s="13"/>
      <c r="EK754" s="13"/>
      <c r="EL754" s="13"/>
      <c r="EM754" s="13"/>
      <c r="EN754" s="13"/>
      <c r="EO754" s="13"/>
    </row>
    <row r="755" spans="1:145" ht="16.5" customHeight="1">
      <c r="A755" s="14"/>
      <c r="B755" s="13"/>
      <c r="C755" s="13"/>
      <c r="D755" s="13"/>
      <c r="E755" s="13"/>
      <c r="F755" s="13"/>
      <c r="G755" s="13"/>
      <c r="H755" s="13"/>
      <c r="I755" s="27"/>
      <c r="J755" s="27"/>
      <c r="K755" s="27"/>
      <c r="L755" s="27"/>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90"/>
      <c r="AM755" s="13"/>
      <c r="AN755" s="27"/>
      <c r="AO755" s="27"/>
      <c r="AP755" s="27"/>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4"/>
      <c r="EF755" s="13"/>
      <c r="EG755" s="14"/>
      <c r="EH755" s="13"/>
      <c r="EI755" s="13"/>
      <c r="EJ755" s="13"/>
      <c r="EK755" s="13"/>
      <c r="EL755" s="13"/>
      <c r="EM755" s="13"/>
      <c r="EN755" s="13"/>
      <c r="EO755" s="13"/>
    </row>
    <row r="756" spans="1:145" ht="16.5" customHeight="1">
      <c r="A756" s="14"/>
      <c r="B756" s="13"/>
      <c r="C756" s="13"/>
      <c r="D756" s="13"/>
      <c r="E756" s="13"/>
      <c r="F756" s="13"/>
      <c r="G756" s="13"/>
      <c r="H756" s="13"/>
      <c r="I756" s="27"/>
      <c r="J756" s="27"/>
      <c r="K756" s="27"/>
      <c r="L756" s="27"/>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90"/>
      <c r="AM756" s="13"/>
      <c r="AN756" s="27"/>
      <c r="AO756" s="27"/>
      <c r="AP756" s="27"/>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4"/>
      <c r="EF756" s="13"/>
      <c r="EG756" s="14"/>
      <c r="EH756" s="13"/>
      <c r="EI756" s="13"/>
      <c r="EJ756" s="13"/>
      <c r="EK756" s="13"/>
      <c r="EL756" s="13"/>
      <c r="EM756" s="13"/>
      <c r="EN756" s="13"/>
      <c r="EO756" s="13"/>
    </row>
    <row r="757" spans="1:145" ht="16.5" customHeight="1">
      <c r="A757" s="14"/>
      <c r="B757" s="13"/>
      <c r="C757" s="13"/>
      <c r="D757" s="13"/>
      <c r="E757" s="13"/>
      <c r="F757" s="13"/>
      <c r="G757" s="13"/>
      <c r="H757" s="13"/>
      <c r="I757" s="27"/>
      <c r="J757" s="27"/>
      <c r="K757" s="27"/>
      <c r="L757" s="27"/>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90"/>
      <c r="AM757" s="13"/>
      <c r="AN757" s="27"/>
      <c r="AO757" s="27"/>
      <c r="AP757" s="27"/>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4"/>
      <c r="EF757" s="13"/>
      <c r="EG757" s="14"/>
      <c r="EH757" s="13"/>
      <c r="EI757" s="13"/>
      <c r="EJ757" s="13"/>
      <c r="EK757" s="13"/>
      <c r="EL757" s="13"/>
      <c r="EM757" s="13"/>
      <c r="EN757" s="13"/>
      <c r="EO757" s="13"/>
    </row>
    <row r="758" spans="1:145" ht="16.5" customHeight="1">
      <c r="A758" s="14"/>
      <c r="B758" s="13"/>
      <c r="C758" s="13"/>
      <c r="D758" s="13"/>
      <c r="E758" s="13"/>
      <c r="F758" s="13"/>
      <c r="G758" s="13"/>
      <c r="H758" s="13"/>
      <c r="I758" s="27"/>
      <c r="J758" s="27"/>
      <c r="K758" s="27"/>
      <c r="L758" s="27"/>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90"/>
      <c r="AM758" s="13"/>
      <c r="AN758" s="27"/>
      <c r="AO758" s="27"/>
      <c r="AP758" s="27"/>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4"/>
      <c r="EF758" s="13"/>
      <c r="EG758" s="14"/>
      <c r="EH758" s="13"/>
      <c r="EI758" s="13"/>
      <c r="EJ758" s="13"/>
      <c r="EK758" s="13"/>
      <c r="EL758" s="13"/>
      <c r="EM758" s="13"/>
      <c r="EN758" s="13"/>
      <c r="EO758" s="13"/>
    </row>
    <row r="759" spans="1:145" ht="16.5" customHeight="1">
      <c r="A759" s="14"/>
      <c r="B759" s="13"/>
      <c r="C759" s="13"/>
      <c r="D759" s="13"/>
      <c r="E759" s="13"/>
      <c r="F759" s="13"/>
      <c r="G759" s="13"/>
      <c r="H759" s="13"/>
      <c r="I759" s="27"/>
      <c r="J759" s="27"/>
      <c r="K759" s="27"/>
      <c r="L759" s="27"/>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90"/>
      <c r="AM759" s="13"/>
      <c r="AN759" s="27"/>
      <c r="AO759" s="27"/>
      <c r="AP759" s="27"/>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4"/>
      <c r="EF759" s="13"/>
      <c r="EG759" s="14"/>
      <c r="EH759" s="13"/>
      <c r="EI759" s="13"/>
      <c r="EJ759" s="13"/>
      <c r="EK759" s="13"/>
      <c r="EL759" s="13"/>
      <c r="EM759" s="13"/>
      <c r="EN759" s="13"/>
      <c r="EO759" s="13"/>
    </row>
    <row r="760" spans="1:145" ht="16.5" customHeight="1">
      <c r="A760" s="14"/>
      <c r="B760" s="13"/>
      <c r="C760" s="13"/>
      <c r="D760" s="13"/>
      <c r="E760" s="13"/>
      <c r="F760" s="13"/>
      <c r="G760" s="13"/>
      <c r="H760" s="13"/>
      <c r="I760" s="27"/>
      <c r="J760" s="27"/>
      <c r="K760" s="27"/>
      <c r="L760" s="27"/>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90"/>
      <c r="AM760" s="13"/>
      <c r="AN760" s="27"/>
      <c r="AO760" s="27"/>
      <c r="AP760" s="27"/>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4"/>
      <c r="EF760" s="13"/>
      <c r="EG760" s="14"/>
      <c r="EH760" s="13"/>
      <c r="EI760" s="13"/>
      <c r="EJ760" s="13"/>
      <c r="EK760" s="13"/>
      <c r="EL760" s="13"/>
      <c r="EM760" s="13"/>
      <c r="EN760" s="13"/>
      <c r="EO760" s="13"/>
    </row>
    <row r="761" spans="1:145" ht="16.5" customHeight="1">
      <c r="A761" s="14"/>
      <c r="B761" s="13"/>
      <c r="C761" s="13"/>
      <c r="D761" s="13"/>
      <c r="E761" s="13"/>
      <c r="F761" s="13"/>
      <c r="G761" s="13"/>
      <c r="H761" s="13"/>
      <c r="I761" s="27"/>
      <c r="J761" s="27"/>
      <c r="K761" s="27"/>
      <c r="L761" s="27"/>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90"/>
      <c r="AM761" s="13"/>
      <c r="AN761" s="27"/>
      <c r="AO761" s="27"/>
      <c r="AP761" s="27"/>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4"/>
      <c r="EF761" s="13"/>
      <c r="EG761" s="14"/>
      <c r="EH761" s="13"/>
      <c r="EI761" s="13"/>
      <c r="EJ761" s="13"/>
      <c r="EK761" s="13"/>
      <c r="EL761" s="13"/>
      <c r="EM761" s="13"/>
      <c r="EN761" s="13"/>
      <c r="EO761" s="13"/>
    </row>
    <row r="762" spans="1:145" ht="16.5" customHeight="1">
      <c r="A762" s="14"/>
      <c r="B762" s="13"/>
      <c r="C762" s="13"/>
      <c r="D762" s="13"/>
      <c r="E762" s="13"/>
      <c r="F762" s="13"/>
      <c r="G762" s="13"/>
      <c r="H762" s="13"/>
      <c r="I762" s="27"/>
      <c r="J762" s="27"/>
      <c r="K762" s="27"/>
      <c r="L762" s="27"/>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90"/>
      <c r="AM762" s="13"/>
      <c r="AN762" s="27"/>
      <c r="AO762" s="27"/>
      <c r="AP762" s="27"/>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4"/>
      <c r="EF762" s="13"/>
      <c r="EG762" s="14"/>
      <c r="EH762" s="13"/>
      <c r="EI762" s="13"/>
      <c r="EJ762" s="13"/>
      <c r="EK762" s="13"/>
      <c r="EL762" s="13"/>
      <c r="EM762" s="13"/>
      <c r="EN762" s="13"/>
      <c r="EO762" s="13"/>
    </row>
    <row r="763" spans="1:145" ht="16.5" customHeight="1">
      <c r="A763" s="14"/>
      <c r="B763" s="13"/>
      <c r="C763" s="13"/>
      <c r="D763" s="13"/>
      <c r="E763" s="13"/>
      <c r="F763" s="13"/>
      <c r="G763" s="13"/>
      <c r="H763" s="13"/>
      <c r="I763" s="27"/>
      <c r="J763" s="27"/>
      <c r="K763" s="27"/>
      <c r="L763" s="27"/>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90"/>
      <c r="AM763" s="13"/>
      <c r="AN763" s="27"/>
      <c r="AO763" s="27"/>
      <c r="AP763" s="27"/>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4"/>
      <c r="EF763" s="13"/>
      <c r="EG763" s="14"/>
      <c r="EH763" s="13"/>
      <c r="EI763" s="13"/>
      <c r="EJ763" s="13"/>
      <c r="EK763" s="13"/>
      <c r="EL763" s="13"/>
      <c r="EM763" s="13"/>
      <c r="EN763" s="13"/>
      <c r="EO763" s="13"/>
    </row>
    <row r="764" spans="1:145" ht="16.5" customHeight="1">
      <c r="A764" s="14"/>
      <c r="B764" s="13"/>
      <c r="C764" s="13"/>
      <c r="D764" s="13"/>
      <c r="E764" s="13"/>
      <c r="F764" s="13"/>
      <c r="G764" s="13"/>
      <c r="H764" s="13"/>
      <c r="I764" s="27"/>
      <c r="J764" s="27"/>
      <c r="K764" s="27"/>
      <c r="L764" s="27"/>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90"/>
      <c r="AM764" s="13"/>
      <c r="AN764" s="27"/>
      <c r="AO764" s="27"/>
      <c r="AP764" s="27"/>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4"/>
      <c r="EF764" s="13"/>
      <c r="EG764" s="14"/>
      <c r="EH764" s="13"/>
      <c r="EI764" s="13"/>
      <c r="EJ764" s="13"/>
      <c r="EK764" s="13"/>
      <c r="EL764" s="13"/>
      <c r="EM764" s="13"/>
      <c r="EN764" s="13"/>
      <c r="EO764" s="13"/>
    </row>
    <row r="765" spans="1:145" ht="16.5" customHeight="1">
      <c r="A765" s="14"/>
      <c r="B765" s="13"/>
      <c r="C765" s="13"/>
      <c r="D765" s="13"/>
      <c r="E765" s="13"/>
      <c r="F765" s="13"/>
      <c r="G765" s="13"/>
      <c r="H765" s="13"/>
      <c r="I765" s="27"/>
      <c r="J765" s="27"/>
      <c r="K765" s="27"/>
      <c r="L765" s="27"/>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90"/>
      <c r="AM765" s="13"/>
      <c r="AN765" s="27"/>
      <c r="AO765" s="27"/>
      <c r="AP765" s="27"/>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4"/>
      <c r="EF765" s="13"/>
      <c r="EG765" s="14"/>
      <c r="EH765" s="13"/>
      <c r="EI765" s="13"/>
      <c r="EJ765" s="13"/>
      <c r="EK765" s="13"/>
      <c r="EL765" s="13"/>
      <c r="EM765" s="13"/>
      <c r="EN765" s="13"/>
      <c r="EO765" s="13"/>
    </row>
    <row r="766" spans="1:145" ht="16.5" customHeight="1">
      <c r="A766" s="14"/>
      <c r="B766" s="13"/>
      <c r="C766" s="13"/>
      <c r="D766" s="13"/>
      <c r="E766" s="13"/>
      <c r="F766" s="13"/>
      <c r="G766" s="13"/>
      <c r="H766" s="13"/>
      <c r="I766" s="27"/>
      <c r="J766" s="27"/>
      <c r="K766" s="27"/>
      <c r="L766" s="27"/>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90"/>
      <c r="AM766" s="13"/>
      <c r="AN766" s="27"/>
      <c r="AO766" s="27"/>
      <c r="AP766" s="27"/>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4"/>
      <c r="EF766" s="13"/>
      <c r="EG766" s="14"/>
      <c r="EH766" s="13"/>
      <c r="EI766" s="13"/>
      <c r="EJ766" s="13"/>
      <c r="EK766" s="13"/>
      <c r="EL766" s="13"/>
      <c r="EM766" s="13"/>
      <c r="EN766" s="13"/>
      <c r="EO766" s="13"/>
    </row>
    <row r="767" spans="1:145" ht="16.5" customHeight="1">
      <c r="A767" s="14"/>
      <c r="B767" s="13"/>
      <c r="C767" s="13"/>
      <c r="D767" s="13"/>
      <c r="E767" s="13"/>
      <c r="F767" s="13"/>
      <c r="G767" s="13"/>
      <c r="H767" s="13"/>
      <c r="I767" s="27"/>
      <c r="J767" s="27"/>
      <c r="K767" s="27"/>
      <c r="L767" s="27"/>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90"/>
      <c r="AM767" s="13"/>
      <c r="AN767" s="27"/>
      <c r="AO767" s="27"/>
      <c r="AP767" s="27"/>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4"/>
      <c r="EF767" s="13"/>
      <c r="EG767" s="14"/>
      <c r="EH767" s="13"/>
      <c r="EI767" s="13"/>
      <c r="EJ767" s="13"/>
      <c r="EK767" s="13"/>
      <c r="EL767" s="13"/>
      <c r="EM767" s="13"/>
      <c r="EN767" s="13"/>
      <c r="EO767" s="13"/>
    </row>
    <row r="768" spans="1:145" ht="16.5" customHeight="1">
      <c r="A768" s="14"/>
      <c r="B768" s="13"/>
      <c r="C768" s="13"/>
      <c r="D768" s="13"/>
      <c r="E768" s="13"/>
      <c r="F768" s="13"/>
      <c r="G768" s="13"/>
      <c r="H768" s="13"/>
      <c r="I768" s="27"/>
      <c r="J768" s="27"/>
      <c r="K768" s="27"/>
      <c r="L768" s="27"/>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90"/>
      <c r="AM768" s="13"/>
      <c r="AN768" s="27"/>
      <c r="AO768" s="27"/>
      <c r="AP768" s="27"/>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4"/>
      <c r="EF768" s="13"/>
      <c r="EG768" s="14"/>
      <c r="EH768" s="13"/>
      <c r="EI768" s="13"/>
      <c r="EJ768" s="13"/>
      <c r="EK768" s="13"/>
      <c r="EL768" s="13"/>
      <c r="EM768" s="13"/>
      <c r="EN768" s="13"/>
      <c r="EO768" s="13"/>
    </row>
    <row r="769" spans="1:145" ht="16.5" customHeight="1">
      <c r="A769" s="14"/>
      <c r="B769" s="13"/>
      <c r="C769" s="13"/>
      <c r="D769" s="13"/>
      <c r="E769" s="13"/>
      <c r="F769" s="13"/>
      <c r="G769" s="13"/>
      <c r="H769" s="13"/>
      <c r="I769" s="27"/>
      <c r="J769" s="27"/>
      <c r="K769" s="27"/>
      <c r="L769" s="27"/>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90"/>
      <c r="AM769" s="13"/>
      <c r="AN769" s="27"/>
      <c r="AO769" s="27"/>
      <c r="AP769" s="27"/>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4"/>
      <c r="EF769" s="13"/>
      <c r="EG769" s="14"/>
      <c r="EH769" s="13"/>
      <c r="EI769" s="13"/>
      <c r="EJ769" s="13"/>
      <c r="EK769" s="13"/>
      <c r="EL769" s="13"/>
      <c r="EM769" s="13"/>
      <c r="EN769" s="13"/>
      <c r="EO769" s="13"/>
    </row>
    <row r="770" spans="1:145" ht="16.5" customHeight="1">
      <c r="A770" s="14"/>
      <c r="B770" s="13"/>
      <c r="C770" s="13"/>
      <c r="D770" s="13"/>
      <c r="E770" s="13"/>
      <c r="F770" s="13"/>
      <c r="G770" s="13"/>
      <c r="H770" s="13"/>
      <c r="I770" s="27"/>
      <c r="J770" s="27"/>
      <c r="K770" s="27"/>
      <c r="L770" s="27"/>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90"/>
      <c r="AM770" s="13"/>
      <c r="AN770" s="27"/>
      <c r="AO770" s="27"/>
      <c r="AP770" s="27"/>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4"/>
      <c r="EF770" s="13"/>
      <c r="EG770" s="14"/>
      <c r="EH770" s="13"/>
      <c r="EI770" s="13"/>
      <c r="EJ770" s="13"/>
      <c r="EK770" s="13"/>
      <c r="EL770" s="13"/>
      <c r="EM770" s="13"/>
      <c r="EN770" s="13"/>
      <c r="EO770" s="13"/>
    </row>
    <row r="771" spans="1:145" ht="16.5" customHeight="1">
      <c r="A771" s="14"/>
      <c r="B771" s="13"/>
      <c r="C771" s="13"/>
      <c r="D771" s="13"/>
      <c r="E771" s="13"/>
      <c r="F771" s="13"/>
      <c r="G771" s="13"/>
      <c r="H771" s="13"/>
      <c r="I771" s="27"/>
      <c r="J771" s="27"/>
      <c r="K771" s="27"/>
      <c r="L771" s="27"/>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90"/>
      <c r="AM771" s="13"/>
      <c r="AN771" s="27"/>
      <c r="AO771" s="27"/>
      <c r="AP771" s="27"/>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c r="CH771" s="13"/>
      <c r="CI771" s="13"/>
      <c r="CJ771" s="13"/>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4"/>
      <c r="EF771" s="13"/>
      <c r="EG771" s="14"/>
      <c r="EH771" s="13"/>
      <c r="EI771" s="13"/>
      <c r="EJ771" s="13"/>
      <c r="EK771" s="13"/>
      <c r="EL771" s="13"/>
      <c r="EM771" s="13"/>
      <c r="EN771" s="13"/>
      <c r="EO771" s="13"/>
    </row>
    <row r="772" spans="1:145" ht="16.5" customHeight="1">
      <c r="A772" s="14"/>
      <c r="B772" s="13"/>
      <c r="C772" s="13"/>
      <c r="D772" s="13"/>
      <c r="E772" s="13"/>
      <c r="F772" s="13"/>
      <c r="G772" s="13"/>
      <c r="H772" s="13"/>
      <c r="I772" s="27"/>
      <c r="J772" s="27"/>
      <c r="K772" s="27"/>
      <c r="L772" s="27"/>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90"/>
      <c r="AM772" s="13"/>
      <c r="AN772" s="27"/>
      <c r="AO772" s="27"/>
      <c r="AP772" s="27"/>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4"/>
      <c r="EF772" s="13"/>
      <c r="EG772" s="14"/>
      <c r="EH772" s="13"/>
      <c r="EI772" s="13"/>
      <c r="EJ772" s="13"/>
      <c r="EK772" s="13"/>
      <c r="EL772" s="13"/>
      <c r="EM772" s="13"/>
      <c r="EN772" s="13"/>
      <c r="EO772" s="13"/>
    </row>
    <row r="773" spans="1:145" ht="16.5" customHeight="1">
      <c r="A773" s="14"/>
      <c r="B773" s="13"/>
      <c r="C773" s="13"/>
      <c r="D773" s="13"/>
      <c r="E773" s="13"/>
      <c r="F773" s="13"/>
      <c r="G773" s="13"/>
      <c r="H773" s="13"/>
      <c r="I773" s="27"/>
      <c r="J773" s="27"/>
      <c r="K773" s="27"/>
      <c r="L773" s="27"/>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90"/>
      <c r="AM773" s="13"/>
      <c r="AN773" s="27"/>
      <c r="AO773" s="27"/>
      <c r="AP773" s="27"/>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4"/>
      <c r="EF773" s="13"/>
      <c r="EG773" s="14"/>
      <c r="EH773" s="13"/>
      <c r="EI773" s="13"/>
      <c r="EJ773" s="13"/>
      <c r="EK773" s="13"/>
      <c r="EL773" s="13"/>
      <c r="EM773" s="13"/>
      <c r="EN773" s="13"/>
      <c r="EO773" s="13"/>
    </row>
    <row r="774" spans="1:145" ht="16.5" customHeight="1">
      <c r="A774" s="14"/>
      <c r="B774" s="13"/>
      <c r="C774" s="13"/>
      <c r="D774" s="13"/>
      <c r="E774" s="13"/>
      <c r="F774" s="13"/>
      <c r="G774" s="13"/>
      <c r="H774" s="13"/>
      <c r="I774" s="27"/>
      <c r="J774" s="27"/>
      <c r="K774" s="27"/>
      <c r="L774" s="27"/>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90"/>
      <c r="AM774" s="13"/>
      <c r="AN774" s="27"/>
      <c r="AO774" s="27"/>
      <c r="AP774" s="27"/>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4"/>
      <c r="EF774" s="13"/>
      <c r="EG774" s="14"/>
      <c r="EH774" s="13"/>
      <c r="EI774" s="13"/>
      <c r="EJ774" s="13"/>
      <c r="EK774" s="13"/>
      <c r="EL774" s="13"/>
      <c r="EM774" s="13"/>
      <c r="EN774" s="13"/>
      <c r="EO774" s="13"/>
    </row>
    <row r="775" spans="1:145" ht="16.5" customHeight="1">
      <c r="A775" s="14"/>
      <c r="B775" s="13"/>
      <c r="C775" s="13"/>
      <c r="D775" s="13"/>
      <c r="E775" s="13"/>
      <c r="F775" s="13"/>
      <c r="G775" s="13"/>
      <c r="H775" s="13"/>
      <c r="I775" s="27"/>
      <c r="J775" s="27"/>
      <c r="K775" s="27"/>
      <c r="L775" s="27"/>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90"/>
      <c r="AM775" s="13"/>
      <c r="AN775" s="27"/>
      <c r="AO775" s="27"/>
      <c r="AP775" s="27"/>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4"/>
      <c r="EF775" s="13"/>
      <c r="EG775" s="14"/>
      <c r="EH775" s="13"/>
      <c r="EI775" s="13"/>
      <c r="EJ775" s="13"/>
      <c r="EK775" s="13"/>
      <c r="EL775" s="13"/>
      <c r="EM775" s="13"/>
      <c r="EN775" s="13"/>
      <c r="EO775" s="13"/>
    </row>
    <row r="776" spans="1:145" ht="16.5" customHeight="1">
      <c r="A776" s="14"/>
      <c r="B776" s="13"/>
      <c r="C776" s="13"/>
      <c r="D776" s="13"/>
      <c r="E776" s="13"/>
      <c r="F776" s="13"/>
      <c r="G776" s="13"/>
      <c r="H776" s="13"/>
      <c r="I776" s="27"/>
      <c r="J776" s="27"/>
      <c r="K776" s="27"/>
      <c r="L776" s="27"/>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90"/>
      <c r="AM776" s="13"/>
      <c r="AN776" s="27"/>
      <c r="AO776" s="27"/>
      <c r="AP776" s="27"/>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4"/>
      <c r="EF776" s="13"/>
      <c r="EG776" s="14"/>
      <c r="EH776" s="13"/>
      <c r="EI776" s="13"/>
      <c r="EJ776" s="13"/>
      <c r="EK776" s="13"/>
      <c r="EL776" s="13"/>
      <c r="EM776" s="13"/>
      <c r="EN776" s="13"/>
      <c r="EO776" s="13"/>
    </row>
    <row r="777" spans="1:145" ht="16.5" customHeight="1">
      <c r="A777" s="14"/>
      <c r="B777" s="13"/>
      <c r="C777" s="13"/>
      <c r="D777" s="13"/>
      <c r="E777" s="13"/>
      <c r="F777" s="13"/>
      <c r="G777" s="13"/>
      <c r="H777" s="13"/>
      <c r="I777" s="27"/>
      <c r="J777" s="27"/>
      <c r="K777" s="27"/>
      <c r="L777" s="27"/>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90"/>
      <c r="AM777" s="13"/>
      <c r="AN777" s="27"/>
      <c r="AO777" s="27"/>
      <c r="AP777" s="27"/>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4"/>
      <c r="EF777" s="13"/>
      <c r="EG777" s="14"/>
      <c r="EH777" s="13"/>
      <c r="EI777" s="13"/>
      <c r="EJ777" s="13"/>
      <c r="EK777" s="13"/>
      <c r="EL777" s="13"/>
      <c r="EM777" s="13"/>
      <c r="EN777" s="13"/>
      <c r="EO777" s="13"/>
    </row>
    <row r="778" spans="1:145" ht="16.5" customHeight="1">
      <c r="A778" s="14"/>
      <c r="B778" s="13"/>
      <c r="C778" s="13"/>
      <c r="D778" s="13"/>
      <c r="E778" s="13"/>
      <c r="F778" s="13"/>
      <c r="G778" s="13"/>
      <c r="H778" s="13"/>
      <c r="I778" s="27"/>
      <c r="J778" s="27"/>
      <c r="K778" s="27"/>
      <c r="L778" s="27"/>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90"/>
      <c r="AM778" s="13"/>
      <c r="AN778" s="27"/>
      <c r="AO778" s="27"/>
      <c r="AP778" s="27"/>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4"/>
      <c r="EF778" s="13"/>
      <c r="EG778" s="14"/>
      <c r="EH778" s="13"/>
      <c r="EI778" s="13"/>
      <c r="EJ778" s="13"/>
      <c r="EK778" s="13"/>
      <c r="EL778" s="13"/>
      <c r="EM778" s="13"/>
      <c r="EN778" s="13"/>
      <c r="EO778" s="13"/>
    </row>
    <row r="779" spans="1:145" ht="16.5" customHeight="1">
      <c r="A779" s="14"/>
      <c r="B779" s="13"/>
      <c r="C779" s="13"/>
      <c r="D779" s="13"/>
      <c r="E779" s="13"/>
      <c r="F779" s="13"/>
      <c r="G779" s="13"/>
      <c r="H779" s="13"/>
      <c r="I779" s="27"/>
      <c r="J779" s="27"/>
      <c r="K779" s="27"/>
      <c r="L779" s="27"/>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90"/>
      <c r="AM779" s="13"/>
      <c r="AN779" s="27"/>
      <c r="AO779" s="27"/>
      <c r="AP779" s="27"/>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4"/>
      <c r="EF779" s="13"/>
      <c r="EG779" s="14"/>
      <c r="EH779" s="13"/>
      <c r="EI779" s="13"/>
      <c r="EJ779" s="13"/>
      <c r="EK779" s="13"/>
      <c r="EL779" s="13"/>
      <c r="EM779" s="13"/>
      <c r="EN779" s="13"/>
      <c r="EO779" s="13"/>
    </row>
    <row r="780" spans="1:145" ht="16.5" customHeight="1">
      <c r="A780" s="14"/>
      <c r="B780" s="13"/>
      <c r="C780" s="13"/>
      <c r="D780" s="13"/>
      <c r="E780" s="13"/>
      <c r="F780" s="13"/>
      <c r="G780" s="13"/>
      <c r="H780" s="13"/>
      <c r="I780" s="27"/>
      <c r="J780" s="27"/>
      <c r="K780" s="27"/>
      <c r="L780" s="27"/>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90"/>
      <c r="AM780" s="13"/>
      <c r="AN780" s="27"/>
      <c r="AO780" s="27"/>
      <c r="AP780" s="27"/>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4"/>
      <c r="EF780" s="13"/>
      <c r="EG780" s="14"/>
      <c r="EH780" s="13"/>
      <c r="EI780" s="13"/>
      <c r="EJ780" s="13"/>
      <c r="EK780" s="13"/>
      <c r="EL780" s="13"/>
      <c r="EM780" s="13"/>
      <c r="EN780" s="13"/>
      <c r="EO780" s="13"/>
    </row>
    <row r="781" spans="1:145" ht="16.5" customHeight="1">
      <c r="A781" s="14"/>
      <c r="B781" s="13"/>
      <c r="C781" s="13"/>
      <c r="D781" s="13"/>
      <c r="E781" s="13"/>
      <c r="F781" s="13"/>
      <c r="G781" s="13"/>
      <c r="H781" s="13"/>
      <c r="I781" s="27"/>
      <c r="J781" s="27"/>
      <c r="K781" s="27"/>
      <c r="L781" s="27"/>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90"/>
      <c r="AM781" s="13"/>
      <c r="AN781" s="27"/>
      <c r="AO781" s="27"/>
      <c r="AP781" s="27"/>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4"/>
      <c r="EF781" s="13"/>
      <c r="EG781" s="14"/>
      <c r="EH781" s="13"/>
      <c r="EI781" s="13"/>
      <c r="EJ781" s="13"/>
      <c r="EK781" s="13"/>
      <c r="EL781" s="13"/>
      <c r="EM781" s="13"/>
      <c r="EN781" s="13"/>
      <c r="EO781" s="13"/>
    </row>
    <row r="782" spans="1:145" ht="16.5" customHeight="1">
      <c r="A782" s="14"/>
      <c r="B782" s="13"/>
      <c r="C782" s="13"/>
      <c r="D782" s="13"/>
      <c r="E782" s="13"/>
      <c r="F782" s="13"/>
      <c r="G782" s="13"/>
      <c r="H782" s="13"/>
      <c r="I782" s="27"/>
      <c r="J782" s="27"/>
      <c r="K782" s="27"/>
      <c r="L782" s="27"/>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90"/>
      <c r="AM782" s="13"/>
      <c r="AN782" s="27"/>
      <c r="AO782" s="27"/>
      <c r="AP782" s="27"/>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4"/>
      <c r="EF782" s="13"/>
      <c r="EG782" s="14"/>
      <c r="EH782" s="13"/>
      <c r="EI782" s="13"/>
      <c r="EJ782" s="13"/>
      <c r="EK782" s="13"/>
      <c r="EL782" s="13"/>
      <c r="EM782" s="13"/>
      <c r="EN782" s="13"/>
      <c r="EO782" s="13"/>
    </row>
    <row r="783" spans="1:145" ht="16.5" customHeight="1">
      <c r="A783" s="14"/>
      <c r="B783" s="13"/>
      <c r="C783" s="13"/>
      <c r="D783" s="13"/>
      <c r="E783" s="13"/>
      <c r="F783" s="13"/>
      <c r="G783" s="13"/>
      <c r="H783" s="13"/>
      <c r="I783" s="27"/>
      <c r="J783" s="27"/>
      <c r="K783" s="27"/>
      <c r="L783" s="27"/>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90"/>
      <c r="AM783" s="13"/>
      <c r="AN783" s="27"/>
      <c r="AO783" s="27"/>
      <c r="AP783" s="27"/>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4"/>
      <c r="EF783" s="13"/>
      <c r="EG783" s="14"/>
      <c r="EH783" s="13"/>
      <c r="EI783" s="13"/>
      <c r="EJ783" s="13"/>
      <c r="EK783" s="13"/>
      <c r="EL783" s="13"/>
      <c r="EM783" s="13"/>
      <c r="EN783" s="13"/>
      <c r="EO783" s="13"/>
    </row>
    <row r="784" spans="1:145" ht="16.5" customHeight="1">
      <c r="A784" s="14"/>
      <c r="B784" s="13"/>
      <c r="C784" s="13"/>
      <c r="D784" s="13"/>
      <c r="E784" s="13"/>
      <c r="F784" s="13"/>
      <c r="G784" s="13"/>
      <c r="H784" s="13"/>
      <c r="I784" s="27"/>
      <c r="J784" s="27"/>
      <c r="K784" s="27"/>
      <c r="L784" s="27"/>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90"/>
      <c r="AM784" s="13"/>
      <c r="AN784" s="27"/>
      <c r="AO784" s="27"/>
      <c r="AP784" s="27"/>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4"/>
      <c r="EF784" s="13"/>
      <c r="EG784" s="14"/>
      <c r="EH784" s="13"/>
      <c r="EI784" s="13"/>
      <c r="EJ784" s="13"/>
      <c r="EK784" s="13"/>
      <c r="EL784" s="13"/>
      <c r="EM784" s="13"/>
      <c r="EN784" s="13"/>
      <c r="EO784" s="13"/>
    </row>
    <row r="785" spans="1:145" ht="16.5" customHeight="1">
      <c r="A785" s="14"/>
      <c r="B785" s="13"/>
      <c r="C785" s="13"/>
      <c r="D785" s="13"/>
      <c r="E785" s="13"/>
      <c r="F785" s="13"/>
      <c r="G785" s="13"/>
      <c r="H785" s="13"/>
      <c r="I785" s="27"/>
      <c r="J785" s="27"/>
      <c r="K785" s="27"/>
      <c r="L785" s="27"/>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90"/>
      <c r="AM785" s="13"/>
      <c r="AN785" s="27"/>
      <c r="AO785" s="27"/>
      <c r="AP785" s="27"/>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4"/>
      <c r="EF785" s="13"/>
      <c r="EG785" s="14"/>
      <c r="EH785" s="13"/>
      <c r="EI785" s="13"/>
      <c r="EJ785" s="13"/>
      <c r="EK785" s="13"/>
      <c r="EL785" s="13"/>
      <c r="EM785" s="13"/>
      <c r="EN785" s="13"/>
      <c r="EO785" s="13"/>
    </row>
    <row r="786" spans="1:145" ht="16.5" customHeight="1">
      <c r="A786" s="14"/>
      <c r="B786" s="13"/>
      <c r="C786" s="13"/>
      <c r="D786" s="13"/>
      <c r="E786" s="13"/>
      <c r="F786" s="13"/>
      <c r="G786" s="13"/>
      <c r="H786" s="13"/>
      <c r="I786" s="27"/>
      <c r="J786" s="27"/>
      <c r="K786" s="27"/>
      <c r="L786" s="27"/>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90"/>
      <c r="AM786" s="13"/>
      <c r="AN786" s="27"/>
      <c r="AO786" s="27"/>
      <c r="AP786" s="27"/>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4"/>
      <c r="EF786" s="13"/>
      <c r="EG786" s="14"/>
      <c r="EH786" s="13"/>
      <c r="EI786" s="13"/>
      <c r="EJ786" s="13"/>
      <c r="EK786" s="13"/>
      <c r="EL786" s="13"/>
      <c r="EM786" s="13"/>
      <c r="EN786" s="13"/>
      <c r="EO786" s="13"/>
    </row>
    <row r="787" spans="1:145" ht="16.5" customHeight="1">
      <c r="A787" s="14"/>
      <c r="B787" s="13"/>
      <c r="C787" s="13"/>
      <c r="D787" s="13"/>
      <c r="E787" s="13"/>
      <c r="F787" s="13"/>
      <c r="G787" s="13"/>
      <c r="H787" s="13"/>
      <c r="I787" s="27"/>
      <c r="J787" s="27"/>
      <c r="K787" s="27"/>
      <c r="L787" s="27"/>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90"/>
      <c r="AM787" s="13"/>
      <c r="AN787" s="27"/>
      <c r="AO787" s="27"/>
      <c r="AP787" s="27"/>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4"/>
      <c r="EF787" s="13"/>
      <c r="EG787" s="14"/>
      <c r="EH787" s="13"/>
      <c r="EI787" s="13"/>
      <c r="EJ787" s="13"/>
      <c r="EK787" s="13"/>
      <c r="EL787" s="13"/>
      <c r="EM787" s="13"/>
      <c r="EN787" s="13"/>
      <c r="EO787" s="13"/>
    </row>
    <row r="788" spans="1:145" ht="16.5" customHeight="1">
      <c r="A788" s="14"/>
      <c r="B788" s="13"/>
      <c r="C788" s="13"/>
      <c r="D788" s="13"/>
      <c r="E788" s="13"/>
      <c r="F788" s="13"/>
      <c r="G788" s="13"/>
      <c r="H788" s="13"/>
      <c r="I788" s="27"/>
      <c r="J788" s="27"/>
      <c r="K788" s="27"/>
      <c r="L788" s="27"/>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90"/>
      <c r="AM788" s="13"/>
      <c r="AN788" s="27"/>
      <c r="AO788" s="27"/>
      <c r="AP788" s="27"/>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4"/>
      <c r="EF788" s="13"/>
      <c r="EG788" s="14"/>
      <c r="EH788" s="13"/>
      <c r="EI788" s="13"/>
      <c r="EJ788" s="13"/>
      <c r="EK788" s="13"/>
      <c r="EL788" s="13"/>
      <c r="EM788" s="13"/>
      <c r="EN788" s="13"/>
      <c r="EO788" s="13"/>
    </row>
    <row r="789" spans="1:145" ht="16.5" customHeight="1">
      <c r="A789" s="14"/>
      <c r="B789" s="13"/>
      <c r="C789" s="13"/>
      <c r="D789" s="13"/>
      <c r="E789" s="13"/>
      <c r="F789" s="13"/>
      <c r="G789" s="13"/>
      <c r="H789" s="13"/>
      <c r="I789" s="27"/>
      <c r="J789" s="27"/>
      <c r="K789" s="27"/>
      <c r="L789" s="27"/>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90"/>
      <c r="AM789" s="13"/>
      <c r="AN789" s="27"/>
      <c r="AO789" s="27"/>
      <c r="AP789" s="27"/>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4"/>
      <c r="EF789" s="13"/>
      <c r="EG789" s="14"/>
      <c r="EH789" s="13"/>
      <c r="EI789" s="13"/>
      <c r="EJ789" s="13"/>
      <c r="EK789" s="13"/>
      <c r="EL789" s="13"/>
      <c r="EM789" s="13"/>
      <c r="EN789" s="13"/>
      <c r="EO789" s="13"/>
    </row>
    <row r="790" spans="1:145" ht="16.5" customHeight="1">
      <c r="A790" s="14"/>
      <c r="B790" s="13"/>
      <c r="C790" s="13"/>
      <c r="D790" s="13"/>
      <c r="E790" s="13"/>
      <c r="F790" s="13"/>
      <c r="G790" s="13"/>
      <c r="H790" s="13"/>
      <c r="I790" s="27"/>
      <c r="J790" s="27"/>
      <c r="K790" s="27"/>
      <c r="L790" s="27"/>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90"/>
      <c r="AM790" s="13"/>
      <c r="AN790" s="27"/>
      <c r="AO790" s="27"/>
      <c r="AP790" s="27"/>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4"/>
      <c r="EF790" s="13"/>
      <c r="EG790" s="14"/>
      <c r="EH790" s="13"/>
      <c r="EI790" s="13"/>
      <c r="EJ790" s="13"/>
      <c r="EK790" s="13"/>
      <c r="EL790" s="13"/>
      <c r="EM790" s="13"/>
      <c r="EN790" s="13"/>
      <c r="EO790" s="13"/>
    </row>
    <row r="791" spans="1:145" ht="16.5" customHeight="1">
      <c r="A791" s="14"/>
      <c r="B791" s="13"/>
      <c r="C791" s="13"/>
      <c r="D791" s="13"/>
      <c r="E791" s="13"/>
      <c r="F791" s="13"/>
      <c r="G791" s="13"/>
      <c r="H791" s="13"/>
      <c r="I791" s="27"/>
      <c r="J791" s="27"/>
      <c r="K791" s="27"/>
      <c r="L791" s="27"/>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90"/>
      <c r="AM791" s="13"/>
      <c r="AN791" s="27"/>
      <c r="AO791" s="27"/>
      <c r="AP791" s="27"/>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4"/>
      <c r="EF791" s="13"/>
      <c r="EG791" s="14"/>
      <c r="EH791" s="13"/>
      <c r="EI791" s="13"/>
      <c r="EJ791" s="13"/>
      <c r="EK791" s="13"/>
      <c r="EL791" s="13"/>
      <c r="EM791" s="13"/>
      <c r="EN791" s="13"/>
      <c r="EO791" s="13"/>
    </row>
    <row r="792" spans="1:145" ht="16.5" customHeight="1">
      <c r="A792" s="14"/>
      <c r="B792" s="13"/>
      <c r="C792" s="13"/>
      <c r="D792" s="13"/>
      <c r="E792" s="13"/>
      <c r="F792" s="13"/>
      <c r="G792" s="13"/>
      <c r="H792" s="13"/>
      <c r="I792" s="27"/>
      <c r="J792" s="27"/>
      <c r="K792" s="27"/>
      <c r="L792" s="27"/>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90"/>
      <c r="AM792" s="13"/>
      <c r="AN792" s="27"/>
      <c r="AO792" s="27"/>
      <c r="AP792" s="27"/>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4"/>
      <c r="EF792" s="13"/>
      <c r="EG792" s="14"/>
      <c r="EH792" s="13"/>
      <c r="EI792" s="13"/>
      <c r="EJ792" s="13"/>
      <c r="EK792" s="13"/>
      <c r="EL792" s="13"/>
      <c r="EM792" s="13"/>
      <c r="EN792" s="13"/>
      <c r="EO792" s="13"/>
    </row>
    <row r="793" spans="1:145" ht="16.5" customHeight="1">
      <c r="A793" s="14"/>
      <c r="B793" s="13"/>
      <c r="C793" s="13"/>
      <c r="D793" s="13"/>
      <c r="E793" s="13"/>
      <c r="F793" s="13"/>
      <c r="G793" s="13"/>
      <c r="H793" s="13"/>
      <c r="I793" s="27"/>
      <c r="J793" s="27"/>
      <c r="K793" s="27"/>
      <c r="L793" s="27"/>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90"/>
      <c r="AM793" s="13"/>
      <c r="AN793" s="27"/>
      <c r="AO793" s="27"/>
      <c r="AP793" s="27"/>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4"/>
      <c r="EF793" s="13"/>
      <c r="EG793" s="14"/>
      <c r="EH793" s="13"/>
      <c r="EI793" s="13"/>
      <c r="EJ793" s="13"/>
      <c r="EK793" s="13"/>
      <c r="EL793" s="13"/>
      <c r="EM793" s="13"/>
      <c r="EN793" s="13"/>
      <c r="EO793" s="13"/>
    </row>
    <row r="794" spans="1:145" ht="16.5" customHeight="1">
      <c r="A794" s="14"/>
      <c r="B794" s="13"/>
      <c r="C794" s="13"/>
      <c r="D794" s="13"/>
      <c r="E794" s="13"/>
      <c r="F794" s="13"/>
      <c r="G794" s="13"/>
      <c r="H794" s="13"/>
      <c r="I794" s="27"/>
      <c r="J794" s="27"/>
      <c r="K794" s="27"/>
      <c r="L794" s="27"/>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90"/>
      <c r="AM794" s="13"/>
      <c r="AN794" s="27"/>
      <c r="AO794" s="27"/>
      <c r="AP794" s="27"/>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4"/>
      <c r="EF794" s="13"/>
      <c r="EG794" s="14"/>
      <c r="EH794" s="13"/>
      <c r="EI794" s="13"/>
      <c r="EJ794" s="13"/>
      <c r="EK794" s="13"/>
      <c r="EL794" s="13"/>
      <c r="EM794" s="13"/>
      <c r="EN794" s="13"/>
      <c r="EO794" s="13"/>
    </row>
    <row r="795" spans="1:145" ht="16.5" customHeight="1">
      <c r="A795" s="14"/>
      <c r="B795" s="13"/>
      <c r="C795" s="13"/>
      <c r="D795" s="13"/>
      <c r="E795" s="13"/>
      <c r="F795" s="13"/>
      <c r="G795" s="13"/>
      <c r="H795" s="13"/>
      <c r="I795" s="27"/>
      <c r="J795" s="27"/>
      <c r="K795" s="27"/>
      <c r="L795" s="27"/>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90"/>
      <c r="AM795" s="13"/>
      <c r="AN795" s="27"/>
      <c r="AO795" s="27"/>
      <c r="AP795" s="27"/>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4"/>
      <c r="EF795" s="13"/>
      <c r="EG795" s="14"/>
      <c r="EH795" s="13"/>
      <c r="EI795" s="13"/>
      <c r="EJ795" s="13"/>
      <c r="EK795" s="13"/>
      <c r="EL795" s="13"/>
      <c r="EM795" s="13"/>
      <c r="EN795" s="13"/>
      <c r="EO795" s="13"/>
    </row>
    <row r="796" spans="1:145" ht="16.5" customHeight="1">
      <c r="A796" s="14"/>
      <c r="B796" s="13"/>
      <c r="C796" s="13"/>
      <c r="D796" s="13"/>
      <c r="E796" s="13"/>
      <c r="F796" s="13"/>
      <c r="G796" s="13"/>
      <c r="H796" s="13"/>
      <c r="I796" s="27"/>
      <c r="J796" s="27"/>
      <c r="K796" s="27"/>
      <c r="L796" s="27"/>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90"/>
      <c r="AM796" s="13"/>
      <c r="AN796" s="27"/>
      <c r="AO796" s="27"/>
      <c r="AP796" s="27"/>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4"/>
      <c r="EF796" s="13"/>
      <c r="EG796" s="14"/>
      <c r="EH796" s="13"/>
      <c r="EI796" s="13"/>
      <c r="EJ796" s="13"/>
      <c r="EK796" s="13"/>
      <c r="EL796" s="13"/>
      <c r="EM796" s="13"/>
      <c r="EN796" s="13"/>
      <c r="EO796" s="13"/>
    </row>
    <row r="797" spans="1:145" ht="16.5" customHeight="1">
      <c r="A797" s="14"/>
      <c r="B797" s="13"/>
      <c r="C797" s="13"/>
      <c r="D797" s="13"/>
      <c r="E797" s="13"/>
      <c r="F797" s="13"/>
      <c r="G797" s="13"/>
      <c r="H797" s="13"/>
      <c r="I797" s="27"/>
      <c r="J797" s="27"/>
      <c r="K797" s="27"/>
      <c r="L797" s="27"/>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90"/>
      <c r="AM797" s="13"/>
      <c r="AN797" s="27"/>
      <c r="AO797" s="27"/>
      <c r="AP797" s="27"/>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4"/>
      <c r="EF797" s="13"/>
      <c r="EG797" s="14"/>
      <c r="EH797" s="13"/>
      <c r="EI797" s="13"/>
      <c r="EJ797" s="13"/>
      <c r="EK797" s="13"/>
      <c r="EL797" s="13"/>
      <c r="EM797" s="13"/>
      <c r="EN797" s="13"/>
      <c r="EO797" s="13"/>
    </row>
    <row r="798" spans="1:145" ht="16.5" customHeight="1">
      <c r="A798" s="14"/>
      <c r="B798" s="13"/>
      <c r="C798" s="13"/>
      <c r="D798" s="13"/>
      <c r="E798" s="13"/>
      <c r="F798" s="13"/>
      <c r="G798" s="13"/>
      <c r="H798" s="13"/>
      <c r="I798" s="27"/>
      <c r="J798" s="27"/>
      <c r="K798" s="27"/>
      <c r="L798" s="27"/>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90"/>
      <c r="AM798" s="13"/>
      <c r="AN798" s="27"/>
      <c r="AO798" s="27"/>
      <c r="AP798" s="27"/>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4"/>
      <c r="EF798" s="13"/>
      <c r="EG798" s="14"/>
      <c r="EH798" s="13"/>
      <c r="EI798" s="13"/>
      <c r="EJ798" s="13"/>
      <c r="EK798" s="13"/>
      <c r="EL798" s="13"/>
      <c r="EM798" s="13"/>
      <c r="EN798" s="13"/>
      <c r="EO798" s="13"/>
    </row>
    <row r="799" spans="1:145" ht="16.5" customHeight="1">
      <c r="A799" s="14"/>
      <c r="B799" s="13"/>
      <c r="C799" s="13"/>
      <c r="D799" s="13"/>
      <c r="E799" s="13"/>
      <c r="F799" s="13"/>
      <c r="G799" s="13"/>
      <c r="H799" s="13"/>
      <c r="I799" s="27"/>
      <c r="J799" s="27"/>
      <c r="K799" s="27"/>
      <c r="L799" s="27"/>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90"/>
      <c r="AM799" s="13"/>
      <c r="AN799" s="27"/>
      <c r="AO799" s="27"/>
      <c r="AP799" s="27"/>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4"/>
      <c r="EF799" s="13"/>
      <c r="EG799" s="14"/>
      <c r="EH799" s="13"/>
      <c r="EI799" s="13"/>
      <c r="EJ799" s="13"/>
      <c r="EK799" s="13"/>
      <c r="EL799" s="13"/>
      <c r="EM799" s="13"/>
      <c r="EN799" s="13"/>
      <c r="EO799" s="13"/>
    </row>
    <row r="800" spans="1:145" ht="16.5" customHeight="1">
      <c r="A800" s="14"/>
      <c r="B800" s="13"/>
      <c r="C800" s="13"/>
      <c r="D800" s="13"/>
      <c r="E800" s="13"/>
      <c r="F800" s="13"/>
      <c r="G800" s="13"/>
      <c r="H800" s="13"/>
      <c r="I800" s="27"/>
      <c r="J800" s="27"/>
      <c r="K800" s="27"/>
      <c r="L800" s="27"/>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90"/>
      <c r="AM800" s="13"/>
      <c r="AN800" s="27"/>
      <c r="AO800" s="27"/>
      <c r="AP800" s="27"/>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4"/>
      <c r="EF800" s="13"/>
      <c r="EG800" s="14"/>
      <c r="EH800" s="13"/>
      <c r="EI800" s="13"/>
      <c r="EJ800" s="13"/>
      <c r="EK800" s="13"/>
      <c r="EL800" s="13"/>
      <c r="EM800" s="13"/>
      <c r="EN800" s="13"/>
      <c r="EO800" s="13"/>
    </row>
    <row r="801" spans="1:145" ht="16.5" customHeight="1">
      <c r="A801" s="14"/>
      <c r="B801" s="13"/>
      <c r="C801" s="13"/>
      <c r="D801" s="13"/>
      <c r="E801" s="13"/>
      <c r="F801" s="13"/>
      <c r="G801" s="13"/>
      <c r="H801" s="13"/>
      <c r="I801" s="27"/>
      <c r="J801" s="27"/>
      <c r="K801" s="27"/>
      <c r="L801" s="27"/>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90"/>
      <c r="AM801" s="13"/>
      <c r="AN801" s="27"/>
      <c r="AO801" s="27"/>
      <c r="AP801" s="27"/>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4"/>
      <c r="EF801" s="13"/>
      <c r="EG801" s="14"/>
      <c r="EH801" s="13"/>
      <c r="EI801" s="13"/>
      <c r="EJ801" s="13"/>
      <c r="EK801" s="13"/>
      <c r="EL801" s="13"/>
      <c r="EM801" s="13"/>
      <c r="EN801" s="13"/>
      <c r="EO801" s="13"/>
    </row>
    <row r="802" spans="1:145" ht="16.5" customHeight="1">
      <c r="A802" s="14"/>
      <c r="B802" s="13"/>
      <c r="C802" s="13"/>
      <c r="D802" s="13"/>
      <c r="E802" s="13"/>
      <c r="F802" s="13"/>
      <c r="G802" s="13"/>
      <c r="H802" s="13"/>
      <c r="I802" s="27"/>
      <c r="J802" s="27"/>
      <c r="K802" s="27"/>
      <c r="L802" s="27"/>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90"/>
      <c r="AM802" s="13"/>
      <c r="AN802" s="27"/>
      <c r="AO802" s="27"/>
      <c r="AP802" s="27"/>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4"/>
      <c r="EF802" s="13"/>
      <c r="EG802" s="14"/>
      <c r="EH802" s="13"/>
      <c r="EI802" s="13"/>
      <c r="EJ802" s="13"/>
      <c r="EK802" s="13"/>
      <c r="EL802" s="13"/>
      <c r="EM802" s="13"/>
      <c r="EN802" s="13"/>
      <c r="EO802" s="13"/>
    </row>
    <row r="803" spans="1:145" ht="16.5" customHeight="1">
      <c r="A803" s="14"/>
      <c r="B803" s="13"/>
      <c r="C803" s="13"/>
      <c r="D803" s="13"/>
      <c r="E803" s="13"/>
      <c r="F803" s="13"/>
      <c r="G803" s="13"/>
      <c r="H803" s="13"/>
      <c r="I803" s="27"/>
      <c r="J803" s="27"/>
      <c r="K803" s="27"/>
      <c r="L803" s="27"/>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90"/>
      <c r="AM803" s="13"/>
      <c r="AN803" s="27"/>
      <c r="AO803" s="27"/>
      <c r="AP803" s="27"/>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4"/>
      <c r="EF803" s="13"/>
      <c r="EG803" s="14"/>
      <c r="EH803" s="13"/>
      <c r="EI803" s="13"/>
      <c r="EJ803" s="13"/>
      <c r="EK803" s="13"/>
      <c r="EL803" s="13"/>
      <c r="EM803" s="13"/>
      <c r="EN803" s="13"/>
      <c r="EO803" s="13"/>
    </row>
    <row r="804" spans="1:145" ht="16.5" customHeight="1">
      <c r="A804" s="14"/>
      <c r="B804" s="13"/>
      <c r="C804" s="13"/>
      <c r="D804" s="13"/>
      <c r="E804" s="13"/>
      <c r="F804" s="13"/>
      <c r="G804" s="13"/>
      <c r="H804" s="13"/>
      <c r="I804" s="27"/>
      <c r="J804" s="27"/>
      <c r="K804" s="27"/>
      <c r="L804" s="27"/>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90"/>
      <c r="AM804" s="13"/>
      <c r="AN804" s="27"/>
      <c r="AO804" s="27"/>
      <c r="AP804" s="27"/>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4"/>
      <c r="EF804" s="13"/>
      <c r="EG804" s="14"/>
      <c r="EH804" s="13"/>
      <c r="EI804" s="13"/>
      <c r="EJ804" s="13"/>
      <c r="EK804" s="13"/>
      <c r="EL804" s="13"/>
      <c r="EM804" s="13"/>
      <c r="EN804" s="13"/>
      <c r="EO804" s="13"/>
    </row>
    <row r="805" spans="1:145" ht="16.5" customHeight="1">
      <c r="A805" s="14"/>
      <c r="B805" s="13"/>
      <c r="C805" s="13"/>
      <c r="D805" s="13"/>
      <c r="E805" s="13"/>
      <c r="F805" s="13"/>
      <c r="G805" s="13"/>
      <c r="H805" s="13"/>
      <c r="I805" s="27"/>
      <c r="J805" s="27"/>
      <c r="K805" s="27"/>
      <c r="L805" s="27"/>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90"/>
      <c r="AM805" s="13"/>
      <c r="AN805" s="27"/>
      <c r="AO805" s="27"/>
      <c r="AP805" s="27"/>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4"/>
      <c r="EF805" s="13"/>
      <c r="EG805" s="14"/>
      <c r="EH805" s="13"/>
      <c r="EI805" s="13"/>
      <c r="EJ805" s="13"/>
      <c r="EK805" s="13"/>
      <c r="EL805" s="13"/>
      <c r="EM805" s="13"/>
      <c r="EN805" s="13"/>
      <c r="EO805" s="13"/>
    </row>
    <row r="806" spans="1:145" ht="16.5" customHeight="1">
      <c r="A806" s="14"/>
      <c r="B806" s="13"/>
      <c r="C806" s="13"/>
      <c r="D806" s="13"/>
      <c r="E806" s="13"/>
      <c r="F806" s="13"/>
      <c r="G806" s="13"/>
      <c r="H806" s="13"/>
      <c r="I806" s="27"/>
      <c r="J806" s="27"/>
      <c r="K806" s="27"/>
      <c r="L806" s="27"/>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90"/>
      <c r="AM806" s="13"/>
      <c r="AN806" s="27"/>
      <c r="AO806" s="27"/>
      <c r="AP806" s="27"/>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4"/>
      <c r="EF806" s="13"/>
      <c r="EG806" s="14"/>
      <c r="EH806" s="13"/>
      <c r="EI806" s="13"/>
      <c r="EJ806" s="13"/>
      <c r="EK806" s="13"/>
      <c r="EL806" s="13"/>
      <c r="EM806" s="13"/>
      <c r="EN806" s="13"/>
      <c r="EO806" s="13"/>
    </row>
    <row r="807" spans="1:145" ht="16.5" customHeight="1">
      <c r="A807" s="14"/>
      <c r="B807" s="13"/>
      <c r="C807" s="13"/>
      <c r="D807" s="13"/>
      <c r="E807" s="13"/>
      <c r="F807" s="13"/>
      <c r="G807" s="13"/>
      <c r="H807" s="13"/>
      <c r="I807" s="27"/>
      <c r="J807" s="27"/>
      <c r="K807" s="27"/>
      <c r="L807" s="27"/>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90"/>
      <c r="AM807" s="13"/>
      <c r="AN807" s="27"/>
      <c r="AO807" s="27"/>
      <c r="AP807" s="27"/>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4"/>
      <c r="EF807" s="13"/>
      <c r="EG807" s="14"/>
      <c r="EH807" s="13"/>
      <c r="EI807" s="13"/>
      <c r="EJ807" s="13"/>
      <c r="EK807" s="13"/>
      <c r="EL807" s="13"/>
      <c r="EM807" s="13"/>
      <c r="EN807" s="13"/>
      <c r="EO807" s="13"/>
    </row>
    <row r="808" spans="1:145" ht="16.5" customHeight="1">
      <c r="A808" s="14"/>
      <c r="B808" s="13"/>
      <c r="C808" s="13"/>
      <c r="D808" s="13"/>
      <c r="E808" s="13"/>
      <c r="F808" s="13"/>
      <c r="G808" s="13"/>
      <c r="H808" s="13"/>
      <c r="I808" s="27"/>
      <c r="J808" s="27"/>
      <c r="K808" s="27"/>
      <c r="L808" s="27"/>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90"/>
      <c r="AM808" s="13"/>
      <c r="AN808" s="27"/>
      <c r="AO808" s="27"/>
      <c r="AP808" s="27"/>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4"/>
      <c r="EF808" s="13"/>
      <c r="EG808" s="14"/>
      <c r="EH808" s="13"/>
      <c r="EI808" s="13"/>
      <c r="EJ808" s="13"/>
      <c r="EK808" s="13"/>
      <c r="EL808" s="13"/>
      <c r="EM808" s="13"/>
      <c r="EN808" s="13"/>
      <c r="EO808" s="13"/>
    </row>
    <row r="809" spans="1:145" ht="16.5" customHeight="1">
      <c r="A809" s="14"/>
      <c r="B809" s="13"/>
      <c r="C809" s="13"/>
      <c r="D809" s="13"/>
      <c r="E809" s="13"/>
      <c r="F809" s="13"/>
      <c r="G809" s="13"/>
      <c r="H809" s="13"/>
      <c r="I809" s="27"/>
      <c r="J809" s="27"/>
      <c r="K809" s="27"/>
      <c r="L809" s="27"/>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90"/>
      <c r="AM809" s="13"/>
      <c r="AN809" s="27"/>
      <c r="AO809" s="27"/>
      <c r="AP809" s="27"/>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4"/>
      <c r="EF809" s="13"/>
      <c r="EG809" s="14"/>
      <c r="EH809" s="13"/>
      <c r="EI809" s="13"/>
      <c r="EJ809" s="13"/>
      <c r="EK809" s="13"/>
      <c r="EL809" s="13"/>
      <c r="EM809" s="13"/>
      <c r="EN809" s="13"/>
      <c r="EO809" s="13"/>
    </row>
    <row r="810" spans="1:145" ht="16.5" customHeight="1">
      <c r="A810" s="14"/>
      <c r="B810" s="13"/>
      <c r="C810" s="13"/>
      <c r="D810" s="13"/>
      <c r="E810" s="13"/>
      <c r="F810" s="13"/>
      <c r="G810" s="13"/>
      <c r="H810" s="13"/>
      <c r="I810" s="27"/>
      <c r="J810" s="27"/>
      <c r="K810" s="27"/>
      <c r="L810" s="27"/>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90"/>
      <c r="AM810" s="13"/>
      <c r="AN810" s="27"/>
      <c r="AO810" s="27"/>
      <c r="AP810" s="27"/>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4"/>
      <c r="EF810" s="13"/>
      <c r="EG810" s="14"/>
      <c r="EH810" s="13"/>
      <c r="EI810" s="13"/>
      <c r="EJ810" s="13"/>
      <c r="EK810" s="13"/>
      <c r="EL810" s="13"/>
      <c r="EM810" s="13"/>
      <c r="EN810" s="13"/>
      <c r="EO810" s="13"/>
    </row>
    <row r="811" spans="1:145" ht="16.5" customHeight="1">
      <c r="A811" s="14"/>
      <c r="B811" s="13"/>
      <c r="C811" s="13"/>
      <c r="D811" s="13"/>
      <c r="E811" s="13"/>
      <c r="F811" s="13"/>
      <c r="G811" s="13"/>
      <c r="H811" s="13"/>
      <c r="I811" s="27"/>
      <c r="J811" s="27"/>
      <c r="K811" s="27"/>
      <c r="L811" s="27"/>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90"/>
      <c r="AM811" s="13"/>
      <c r="AN811" s="27"/>
      <c r="AO811" s="27"/>
      <c r="AP811" s="27"/>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4"/>
      <c r="EF811" s="13"/>
      <c r="EG811" s="14"/>
      <c r="EH811" s="13"/>
      <c r="EI811" s="13"/>
      <c r="EJ811" s="13"/>
      <c r="EK811" s="13"/>
      <c r="EL811" s="13"/>
      <c r="EM811" s="13"/>
      <c r="EN811" s="13"/>
      <c r="EO811" s="13"/>
    </row>
    <row r="812" spans="1:145" ht="16.5" customHeight="1">
      <c r="A812" s="14"/>
      <c r="B812" s="13"/>
      <c r="C812" s="13"/>
      <c r="D812" s="13"/>
      <c r="E812" s="13"/>
      <c r="F812" s="13"/>
      <c r="G812" s="13"/>
      <c r="H812" s="13"/>
      <c r="I812" s="27"/>
      <c r="J812" s="27"/>
      <c r="K812" s="27"/>
      <c r="L812" s="27"/>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90"/>
      <c r="AM812" s="13"/>
      <c r="AN812" s="27"/>
      <c r="AO812" s="27"/>
      <c r="AP812" s="27"/>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4"/>
      <c r="EF812" s="13"/>
      <c r="EG812" s="14"/>
      <c r="EH812" s="13"/>
      <c r="EI812" s="13"/>
      <c r="EJ812" s="13"/>
      <c r="EK812" s="13"/>
      <c r="EL812" s="13"/>
      <c r="EM812" s="13"/>
      <c r="EN812" s="13"/>
      <c r="EO812" s="13"/>
    </row>
    <row r="813" spans="1:145" ht="16.5" customHeight="1">
      <c r="A813" s="14"/>
      <c r="B813" s="13"/>
      <c r="C813" s="13"/>
      <c r="D813" s="13"/>
      <c r="E813" s="13"/>
      <c r="F813" s="13"/>
      <c r="G813" s="13"/>
      <c r="H813" s="13"/>
      <c r="I813" s="27"/>
      <c r="J813" s="27"/>
      <c r="K813" s="27"/>
      <c r="L813" s="27"/>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90"/>
      <c r="AM813" s="13"/>
      <c r="AN813" s="27"/>
      <c r="AO813" s="27"/>
      <c r="AP813" s="27"/>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4"/>
      <c r="EF813" s="13"/>
      <c r="EG813" s="14"/>
      <c r="EH813" s="13"/>
      <c r="EI813" s="13"/>
      <c r="EJ813" s="13"/>
      <c r="EK813" s="13"/>
      <c r="EL813" s="13"/>
      <c r="EM813" s="13"/>
      <c r="EN813" s="13"/>
      <c r="EO813" s="13"/>
    </row>
    <row r="814" spans="1:145" ht="16.5" customHeight="1">
      <c r="A814" s="14"/>
      <c r="B814" s="13"/>
      <c r="C814" s="13"/>
      <c r="D814" s="13"/>
      <c r="E814" s="13"/>
      <c r="F814" s="13"/>
      <c r="G814" s="13"/>
      <c r="H814" s="13"/>
      <c r="I814" s="27"/>
      <c r="J814" s="27"/>
      <c r="K814" s="27"/>
      <c r="L814" s="27"/>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90"/>
      <c r="AM814" s="13"/>
      <c r="AN814" s="27"/>
      <c r="AO814" s="27"/>
      <c r="AP814" s="27"/>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4"/>
      <c r="EF814" s="13"/>
      <c r="EG814" s="14"/>
      <c r="EH814" s="13"/>
      <c r="EI814" s="13"/>
      <c r="EJ814" s="13"/>
      <c r="EK814" s="13"/>
      <c r="EL814" s="13"/>
      <c r="EM814" s="13"/>
      <c r="EN814" s="13"/>
      <c r="EO814" s="13"/>
    </row>
    <row r="815" spans="1:145" ht="16.5" customHeight="1">
      <c r="A815" s="14"/>
      <c r="B815" s="13"/>
      <c r="C815" s="13"/>
      <c r="D815" s="13"/>
      <c r="E815" s="13"/>
      <c r="F815" s="13"/>
      <c r="G815" s="13"/>
      <c r="H815" s="13"/>
      <c r="I815" s="27"/>
      <c r="J815" s="27"/>
      <c r="K815" s="27"/>
      <c r="L815" s="27"/>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90"/>
      <c r="AM815" s="13"/>
      <c r="AN815" s="27"/>
      <c r="AO815" s="27"/>
      <c r="AP815" s="27"/>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4"/>
      <c r="EF815" s="13"/>
      <c r="EG815" s="14"/>
      <c r="EH815" s="13"/>
      <c r="EI815" s="13"/>
      <c r="EJ815" s="13"/>
      <c r="EK815" s="13"/>
      <c r="EL815" s="13"/>
      <c r="EM815" s="13"/>
      <c r="EN815" s="13"/>
      <c r="EO815" s="13"/>
    </row>
    <row r="816" spans="1:145" ht="16.5" customHeight="1">
      <c r="A816" s="14"/>
      <c r="B816" s="13"/>
      <c r="C816" s="13"/>
      <c r="D816" s="13"/>
      <c r="E816" s="13"/>
      <c r="F816" s="13"/>
      <c r="G816" s="13"/>
      <c r="H816" s="13"/>
      <c r="I816" s="27"/>
      <c r="J816" s="27"/>
      <c r="K816" s="27"/>
      <c r="L816" s="27"/>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90"/>
      <c r="AM816" s="13"/>
      <c r="AN816" s="27"/>
      <c r="AO816" s="27"/>
      <c r="AP816" s="27"/>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4"/>
      <c r="EF816" s="13"/>
      <c r="EG816" s="14"/>
      <c r="EH816" s="13"/>
      <c r="EI816" s="13"/>
      <c r="EJ816" s="13"/>
      <c r="EK816" s="13"/>
      <c r="EL816" s="13"/>
      <c r="EM816" s="13"/>
      <c r="EN816" s="13"/>
      <c r="EO816" s="13"/>
    </row>
    <row r="817" spans="1:145" ht="16.5" customHeight="1">
      <c r="A817" s="14"/>
      <c r="B817" s="13"/>
      <c r="C817" s="13"/>
      <c r="D817" s="13"/>
      <c r="E817" s="13"/>
      <c r="F817" s="13"/>
      <c r="G817" s="13"/>
      <c r="H817" s="13"/>
      <c r="I817" s="27"/>
      <c r="J817" s="27"/>
      <c r="K817" s="27"/>
      <c r="L817" s="27"/>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90"/>
      <c r="AM817" s="13"/>
      <c r="AN817" s="27"/>
      <c r="AO817" s="27"/>
      <c r="AP817" s="27"/>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4"/>
      <c r="EF817" s="13"/>
      <c r="EG817" s="14"/>
      <c r="EH817" s="13"/>
      <c r="EI817" s="13"/>
      <c r="EJ817" s="13"/>
      <c r="EK817" s="13"/>
      <c r="EL817" s="13"/>
      <c r="EM817" s="13"/>
      <c r="EN817" s="13"/>
      <c r="EO817" s="13"/>
    </row>
    <row r="818" spans="1:145" ht="16.5" customHeight="1">
      <c r="A818" s="14"/>
      <c r="B818" s="13"/>
      <c r="C818" s="13"/>
      <c r="D818" s="13"/>
      <c r="E818" s="13"/>
      <c r="F818" s="13"/>
      <c r="G818" s="13"/>
      <c r="H818" s="13"/>
      <c r="I818" s="27"/>
      <c r="J818" s="27"/>
      <c r="K818" s="27"/>
      <c r="L818" s="27"/>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90"/>
      <c r="AM818" s="13"/>
      <c r="AN818" s="27"/>
      <c r="AO818" s="27"/>
      <c r="AP818" s="27"/>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4"/>
      <c r="EF818" s="13"/>
      <c r="EG818" s="14"/>
      <c r="EH818" s="13"/>
      <c r="EI818" s="13"/>
      <c r="EJ818" s="13"/>
      <c r="EK818" s="13"/>
      <c r="EL818" s="13"/>
      <c r="EM818" s="13"/>
      <c r="EN818" s="13"/>
      <c r="EO818" s="13"/>
    </row>
    <row r="819" spans="1:145" ht="16.5" customHeight="1">
      <c r="A819" s="14"/>
      <c r="B819" s="13"/>
      <c r="C819" s="13"/>
      <c r="D819" s="13"/>
      <c r="E819" s="13"/>
      <c r="F819" s="13"/>
      <c r="G819" s="13"/>
      <c r="H819" s="13"/>
      <c r="I819" s="27"/>
      <c r="J819" s="27"/>
      <c r="K819" s="27"/>
      <c r="L819" s="27"/>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90"/>
      <c r="AM819" s="13"/>
      <c r="AN819" s="27"/>
      <c r="AO819" s="27"/>
      <c r="AP819" s="27"/>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4"/>
      <c r="EF819" s="13"/>
      <c r="EG819" s="14"/>
      <c r="EH819" s="13"/>
      <c r="EI819" s="13"/>
      <c r="EJ819" s="13"/>
      <c r="EK819" s="13"/>
      <c r="EL819" s="13"/>
      <c r="EM819" s="13"/>
      <c r="EN819" s="13"/>
      <c r="EO819" s="13"/>
    </row>
    <row r="820" spans="1:145" ht="16.5" customHeight="1">
      <c r="A820" s="14"/>
      <c r="B820" s="13"/>
      <c r="C820" s="13"/>
      <c r="D820" s="13"/>
      <c r="E820" s="13"/>
      <c r="F820" s="13"/>
      <c r="G820" s="13"/>
      <c r="H820" s="13"/>
      <c r="I820" s="27"/>
      <c r="J820" s="27"/>
      <c r="K820" s="27"/>
      <c r="L820" s="27"/>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90"/>
      <c r="AM820" s="13"/>
      <c r="AN820" s="27"/>
      <c r="AO820" s="27"/>
      <c r="AP820" s="27"/>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4"/>
      <c r="EF820" s="13"/>
      <c r="EG820" s="14"/>
      <c r="EH820" s="13"/>
      <c r="EI820" s="13"/>
      <c r="EJ820" s="13"/>
      <c r="EK820" s="13"/>
      <c r="EL820" s="13"/>
      <c r="EM820" s="13"/>
      <c r="EN820" s="13"/>
      <c r="EO820" s="13"/>
    </row>
    <row r="821" spans="1:145" ht="16.5" customHeight="1">
      <c r="A821" s="14"/>
      <c r="B821" s="13"/>
      <c r="C821" s="13"/>
      <c r="D821" s="13"/>
      <c r="E821" s="13"/>
      <c r="F821" s="13"/>
      <c r="G821" s="13"/>
      <c r="H821" s="13"/>
      <c r="I821" s="27"/>
      <c r="J821" s="27"/>
      <c r="K821" s="27"/>
      <c r="L821" s="27"/>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90"/>
      <c r="AM821" s="13"/>
      <c r="AN821" s="27"/>
      <c r="AO821" s="27"/>
      <c r="AP821" s="27"/>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4"/>
      <c r="EF821" s="13"/>
      <c r="EG821" s="14"/>
      <c r="EH821" s="13"/>
      <c r="EI821" s="13"/>
      <c r="EJ821" s="13"/>
      <c r="EK821" s="13"/>
      <c r="EL821" s="13"/>
      <c r="EM821" s="13"/>
      <c r="EN821" s="13"/>
      <c r="EO821" s="13"/>
    </row>
    <row r="822" spans="1:145" ht="16.5" customHeight="1">
      <c r="A822" s="14"/>
      <c r="B822" s="13"/>
      <c r="C822" s="13"/>
      <c r="D822" s="13"/>
      <c r="E822" s="13"/>
      <c r="F822" s="13"/>
      <c r="G822" s="13"/>
      <c r="H822" s="13"/>
      <c r="I822" s="27"/>
      <c r="J822" s="27"/>
      <c r="K822" s="27"/>
      <c r="L822" s="27"/>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90"/>
      <c r="AM822" s="13"/>
      <c r="AN822" s="27"/>
      <c r="AO822" s="27"/>
      <c r="AP822" s="27"/>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4"/>
      <c r="EF822" s="13"/>
      <c r="EG822" s="14"/>
      <c r="EH822" s="13"/>
      <c r="EI822" s="13"/>
      <c r="EJ822" s="13"/>
      <c r="EK822" s="13"/>
      <c r="EL822" s="13"/>
      <c r="EM822" s="13"/>
      <c r="EN822" s="13"/>
      <c r="EO822" s="13"/>
    </row>
    <row r="823" spans="1:145" ht="16.5" customHeight="1">
      <c r="A823" s="14"/>
      <c r="B823" s="13"/>
      <c r="C823" s="13"/>
      <c r="D823" s="13"/>
      <c r="E823" s="13"/>
      <c r="F823" s="13"/>
      <c r="G823" s="13"/>
      <c r="H823" s="13"/>
      <c r="I823" s="27"/>
      <c r="J823" s="27"/>
      <c r="K823" s="27"/>
      <c r="L823" s="27"/>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90"/>
      <c r="AM823" s="13"/>
      <c r="AN823" s="27"/>
      <c r="AO823" s="27"/>
      <c r="AP823" s="27"/>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4"/>
      <c r="EF823" s="13"/>
      <c r="EG823" s="14"/>
      <c r="EH823" s="13"/>
      <c r="EI823" s="13"/>
      <c r="EJ823" s="13"/>
      <c r="EK823" s="13"/>
      <c r="EL823" s="13"/>
      <c r="EM823" s="13"/>
      <c r="EN823" s="13"/>
      <c r="EO823" s="13"/>
    </row>
    <row r="824" spans="1:145" ht="16.5" customHeight="1">
      <c r="A824" s="14"/>
      <c r="B824" s="13"/>
      <c r="C824" s="13"/>
      <c r="D824" s="13"/>
      <c r="E824" s="13"/>
      <c r="F824" s="13"/>
      <c r="G824" s="13"/>
      <c r="H824" s="13"/>
      <c r="I824" s="27"/>
      <c r="J824" s="27"/>
      <c r="K824" s="27"/>
      <c r="L824" s="27"/>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90"/>
      <c r="AM824" s="13"/>
      <c r="AN824" s="27"/>
      <c r="AO824" s="27"/>
      <c r="AP824" s="27"/>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4"/>
      <c r="EF824" s="13"/>
      <c r="EG824" s="14"/>
      <c r="EH824" s="13"/>
      <c r="EI824" s="13"/>
      <c r="EJ824" s="13"/>
      <c r="EK824" s="13"/>
      <c r="EL824" s="13"/>
      <c r="EM824" s="13"/>
      <c r="EN824" s="13"/>
      <c r="EO824" s="13"/>
    </row>
    <row r="825" spans="1:145" ht="16.5" customHeight="1">
      <c r="A825" s="14"/>
      <c r="B825" s="13"/>
      <c r="C825" s="13"/>
      <c r="D825" s="13"/>
      <c r="E825" s="13"/>
      <c r="F825" s="13"/>
      <c r="G825" s="13"/>
      <c r="H825" s="13"/>
      <c r="I825" s="27"/>
      <c r="J825" s="27"/>
      <c r="K825" s="27"/>
      <c r="L825" s="27"/>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90"/>
      <c r="AM825" s="13"/>
      <c r="AN825" s="27"/>
      <c r="AO825" s="27"/>
      <c r="AP825" s="27"/>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4"/>
      <c r="EF825" s="13"/>
      <c r="EG825" s="14"/>
      <c r="EH825" s="13"/>
      <c r="EI825" s="13"/>
      <c r="EJ825" s="13"/>
      <c r="EK825" s="13"/>
      <c r="EL825" s="13"/>
      <c r="EM825" s="13"/>
      <c r="EN825" s="13"/>
      <c r="EO825" s="13"/>
    </row>
    <row r="826" spans="1:145" ht="16.5" customHeight="1">
      <c r="A826" s="14"/>
      <c r="B826" s="13"/>
      <c r="C826" s="13"/>
      <c r="D826" s="13"/>
      <c r="E826" s="13"/>
      <c r="F826" s="13"/>
      <c r="G826" s="13"/>
      <c r="H826" s="13"/>
      <c r="I826" s="27"/>
      <c r="J826" s="27"/>
      <c r="K826" s="27"/>
      <c r="L826" s="27"/>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90"/>
      <c r="AM826" s="13"/>
      <c r="AN826" s="27"/>
      <c r="AO826" s="27"/>
      <c r="AP826" s="27"/>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4"/>
      <c r="EF826" s="13"/>
      <c r="EG826" s="14"/>
      <c r="EH826" s="13"/>
      <c r="EI826" s="13"/>
      <c r="EJ826" s="13"/>
      <c r="EK826" s="13"/>
      <c r="EL826" s="13"/>
      <c r="EM826" s="13"/>
      <c r="EN826" s="13"/>
      <c r="EO826" s="13"/>
    </row>
    <row r="827" spans="1:145" ht="16.5" customHeight="1">
      <c r="A827" s="14"/>
      <c r="B827" s="13"/>
      <c r="C827" s="13"/>
      <c r="D827" s="13"/>
      <c r="E827" s="13"/>
      <c r="F827" s="13"/>
      <c r="G827" s="13"/>
      <c r="H827" s="13"/>
      <c r="I827" s="27"/>
      <c r="J827" s="27"/>
      <c r="K827" s="27"/>
      <c r="L827" s="27"/>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90"/>
      <c r="AM827" s="13"/>
      <c r="AN827" s="27"/>
      <c r="AO827" s="27"/>
      <c r="AP827" s="27"/>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4"/>
      <c r="EF827" s="13"/>
      <c r="EG827" s="14"/>
      <c r="EH827" s="13"/>
      <c r="EI827" s="13"/>
      <c r="EJ827" s="13"/>
      <c r="EK827" s="13"/>
      <c r="EL827" s="13"/>
      <c r="EM827" s="13"/>
      <c r="EN827" s="13"/>
      <c r="EO827" s="13"/>
    </row>
    <row r="828" spans="1:145" ht="16.5" customHeight="1">
      <c r="A828" s="14"/>
      <c r="B828" s="13"/>
      <c r="C828" s="13"/>
      <c r="D828" s="13"/>
      <c r="E828" s="13"/>
      <c r="F828" s="13"/>
      <c r="G828" s="13"/>
      <c r="H828" s="13"/>
      <c r="I828" s="27"/>
      <c r="J828" s="27"/>
      <c r="K828" s="27"/>
      <c r="L828" s="27"/>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90"/>
      <c r="AM828" s="13"/>
      <c r="AN828" s="27"/>
      <c r="AO828" s="27"/>
      <c r="AP828" s="27"/>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4"/>
      <c r="EF828" s="13"/>
      <c r="EG828" s="14"/>
      <c r="EH828" s="13"/>
      <c r="EI828" s="13"/>
      <c r="EJ828" s="13"/>
      <c r="EK828" s="13"/>
      <c r="EL828" s="13"/>
      <c r="EM828" s="13"/>
      <c r="EN828" s="13"/>
      <c r="EO828" s="13"/>
    </row>
    <row r="829" spans="1:145" ht="16.5" customHeight="1">
      <c r="A829" s="14"/>
      <c r="B829" s="13"/>
      <c r="C829" s="13"/>
      <c r="D829" s="13"/>
      <c r="E829" s="13"/>
      <c r="F829" s="13"/>
      <c r="G829" s="13"/>
      <c r="H829" s="13"/>
      <c r="I829" s="27"/>
      <c r="J829" s="27"/>
      <c r="K829" s="27"/>
      <c r="L829" s="27"/>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90"/>
      <c r="AM829" s="13"/>
      <c r="AN829" s="27"/>
      <c r="AO829" s="27"/>
      <c r="AP829" s="27"/>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4"/>
      <c r="EF829" s="13"/>
      <c r="EG829" s="14"/>
      <c r="EH829" s="13"/>
      <c r="EI829" s="13"/>
      <c r="EJ829" s="13"/>
      <c r="EK829" s="13"/>
      <c r="EL829" s="13"/>
      <c r="EM829" s="13"/>
      <c r="EN829" s="13"/>
      <c r="EO829" s="13"/>
    </row>
    <row r="830" spans="1:145" ht="16.5" customHeight="1">
      <c r="A830" s="14"/>
      <c r="B830" s="13"/>
      <c r="C830" s="13"/>
      <c r="D830" s="13"/>
      <c r="E830" s="13"/>
      <c r="F830" s="13"/>
      <c r="G830" s="13"/>
      <c r="H830" s="13"/>
      <c r="I830" s="27"/>
      <c r="J830" s="27"/>
      <c r="K830" s="27"/>
      <c r="L830" s="27"/>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90"/>
      <c r="AM830" s="13"/>
      <c r="AN830" s="27"/>
      <c r="AO830" s="27"/>
      <c r="AP830" s="27"/>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4"/>
      <c r="EF830" s="13"/>
      <c r="EG830" s="14"/>
      <c r="EH830" s="13"/>
      <c r="EI830" s="13"/>
      <c r="EJ830" s="13"/>
      <c r="EK830" s="13"/>
      <c r="EL830" s="13"/>
      <c r="EM830" s="13"/>
      <c r="EN830" s="13"/>
      <c r="EO830" s="13"/>
    </row>
    <row r="831" spans="1:145" ht="16.5" customHeight="1">
      <c r="A831" s="14"/>
      <c r="B831" s="13"/>
      <c r="C831" s="13"/>
      <c r="D831" s="13"/>
      <c r="E831" s="13"/>
      <c r="F831" s="13"/>
      <c r="G831" s="13"/>
      <c r="H831" s="13"/>
      <c r="I831" s="27"/>
      <c r="J831" s="27"/>
      <c r="K831" s="27"/>
      <c r="L831" s="27"/>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90"/>
      <c r="AM831" s="13"/>
      <c r="AN831" s="27"/>
      <c r="AO831" s="27"/>
      <c r="AP831" s="27"/>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4"/>
      <c r="EF831" s="13"/>
      <c r="EG831" s="14"/>
      <c r="EH831" s="13"/>
      <c r="EI831" s="13"/>
      <c r="EJ831" s="13"/>
      <c r="EK831" s="13"/>
      <c r="EL831" s="13"/>
      <c r="EM831" s="13"/>
      <c r="EN831" s="13"/>
      <c r="EO831" s="13"/>
    </row>
    <row r="832" spans="1:145" ht="16.5" customHeight="1">
      <c r="A832" s="14"/>
      <c r="B832" s="13"/>
      <c r="C832" s="13"/>
      <c r="D832" s="13"/>
      <c r="E832" s="13"/>
      <c r="F832" s="13"/>
      <c r="G832" s="13"/>
      <c r="H832" s="13"/>
      <c r="I832" s="27"/>
      <c r="J832" s="27"/>
      <c r="K832" s="27"/>
      <c r="L832" s="27"/>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90"/>
      <c r="AM832" s="13"/>
      <c r="AN832" s="27"/>
      <c r="AO832" s="27"/>
      <c r="AP832" s="27"/>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4"/>
      <c r="EF832" s="13"/>
      <c r="EG832" s="14"/>
      <c r="EH832" s="13"/>
      <c r="EI832" s="13"/>
      <c r="EJ832" s="13"/>
      <c r="EK832" s="13"/>
      <c r="EL832" s="13"/>
      <c r="EM832" s="13"/>
      <c r="EN832" s="13"/>
      <c r="EO832" s="13"/>
    </row>
    <row r="833" spans="1:145" ht="16.5" customHeight="1">
      <c r="A833" s="14"/>
      <c r="B833" s="13"/>
      <c r="C833" s="13"/>
      <c r="D833" s="13"/>
      <c r="E833" s="13"/>
      <c r="F833" s="13"/>
      <c r="G833" s="13"/>
      <c r="H833" s="13"/>
      <c r="I833" s="27"/>
      <c r="J833" s="27"/>
      <c r="K833" s="27"/>
      <c r="L833" s="27"/>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90"/>
      <c r="AM833" s="13"/>
      <c r="AN833" s="27"/>
      <c r="AO833" s="27"/>
      <c r="AP833" s="27"/>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4"/>
      <c r="EF833" s="13"/>
      <c r="EG833" s="14"/>
      <c r="EH833" s="13"/>
      <c r="EI833" s="13"/>
      <c r="EJ833" s="13"/>
      <c r="EK833" s="13"/>
      <c r="EL833" s="13"/>
      <c r="EM833" s="13"/>
      <c r="EN833" s="13"/>
      <c r="EO833" s="13"/>
    </row>
    <row r="834" spans="1:145" ht="16.5" customHeight="1">
      <c r="A834" s="14"/>
      <c r="B834" s="13"/>
      <c r="C834" s="13"/>
      <c r="D834" s="13"/>
      <c r="E834" s="13"/>
      <c r="F834" s="13"/>
      <c r="G834" s="13"/>
      <c r="H834" s="13"/>
      <c r="I834" s="27"/>
      <c r="J834" s="27"/>
      <c r="K834" s="27"/>
      <c r="L834" s="27"/>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90"/>
      <c r="AM834" s="13"/>
      <c r="AN834" s="27"/>
      <c r="AO834" s="27"/>
      <c r="AP834" s="27"/>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4"/>
      <c r="EF834" s="13"/>
      <c r="EG834" s="14"/>
      <c r="EH834" s="13"/>
      <c r="EI834" s="13"/>
      <c r="EJ834" s="13"/>
      <c r="EK834" s="13"/>
      <c r="EL834" s="13"/>
      <c r="EM834" s="13"/>
      <c r="EN834" s="13"/>
      <c r="EO834" s="13"/>
    </row>
    <row r="835" spans="1:145" ht="16.5" customHeight="1">
      <c r="A835" s="14"/>
      <c r="B835" s="13"/>
      <c r="C835" s="13"/>
      <c r="D835" s="13"/>
      <c r="E835" s="13"/>
      <c r="F835" s="13"/>
      <c r="G835" s="13"/>
      <c r="H835" s="13"/>
      <c r="I835" s="27"/>
      <c r="J835" s="27"/>
      <c r="K835" s="27"/>
      <c r="L835" s="27"/>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90"/>
      <c r="AM835" s="13"/>
      <c r="AN835" s="27"/>
      <c r="AO835" s="27"/>
      <c r="AP835" s="27"/>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4"/>
      <c r="EF835" s="13"/>
      <c r="EG835" s="14"/>
      <c r="EH835" s="13"/>
      <c r="EI835" s="13"/>
      <c r="EJ835" s="13"/>
      <c r="EK835" s="13"/>
      <c r="EL835" s="13"/>
      <c r="EM835" s="13"/>
      <c r="EN835" s="13"/>
      <c r="EO835" s="13"/>
    </row>
    <row r="836" spans="1:145" ht="16.5" customHeight="1">
      <c r="A836" s="14"/>
      <c r="B836" s="13"/>
      <c r="C836" s="13"/>
      <c r="D836" s="13"/>
      <c r="E836" s="13"/>
      <c r="F836" s="13"/>
      <c r="G836" s="13"/>
      <c r="H836" s="13"/>
      <c r="I836" s="27"/>
      <c r="J836" s="27"/>
      <c r="K836" s="27"/>
      <c r="L836" s="27"/>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90"/>
      <c r="AM836" s="13"/>
      <c r="AN836" s="27"/>
      <c r="AO836" s="27"/>
      <c r="AP836" s="27"/>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4"/>
      <c r="EF836" s="13"/>
      <c r="EG836" s="14"/>
      <c r="EH836" s="13"/>
      <c r="EI836" s="13"/>
      <c r="EJ836" s="13"/>
      <c r="EK836" s="13"/>
      <c r="EL836" s="13"/>
      <c r="EM836" s="13"/>
      <c r="EN836" s="13"/>
      <c r="EO836" s="13"/>
    </row>
    <row r="837" spans="1:145" ht="16.5" customHeight="1">
      <c r="A837" s="14"/>
      <c r="B837" s="13"/>
      <c r="C837" s="13"/>
      <c r="D837" s="13"/>
      <c r="E837" s="13"/>
      <c r="F837" s="13"/>
      <c r="G837" s="13"/>
      <c r="H837" s="13"/>
      <c r="I837" s="27"/>
      <c r="J837" s="27"/>
      <c r="K837" s="27"/>
      <c r="L837" s="27"/>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90"/>
      <c r="AM837" s="13"/>
      <c r="AN837" s="27"/>
      <c r="AO837" s="27"/>
      <c r="AP837" s="27"/>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4"/>
      <c r="EF837" s="13"/>
      <c r="EG837" s="14"/>
      <c r="EH837" s="13"/>
      <c r="EI837" s="13"/>
      <c r="EJ837" s="13"/>
      <c r="EK837" s="13"/>
      <c r="EL837" s="13"/>
      <c r="EM837" s="13"/>
      <c r="EN837" s="13"/>
      <c r="EO837" s="13"/>
    </row>
    <row r="838" spans="1:145" ht="16.5" customHeight="1">
      <c r="A838" s="14"/>
      <c r="B838" s="13"/>
      <c r="C838" s="13"/>
      <c r="D838" s="13"/>
      <c r="E838" s="13"/>
      <c r="F838" s="13"/>
      <c r="G838" s="13"/>
      <c r="H838" s="13"/>
      <c r="I838" s="27"/>
      <c r="J838" s="27"/>
      <c r="K838" s="27"/>
      <c r="L838" s="27"/>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90"/>
      <c r="AM838" s="13"/>
      <c r="AN838" s="27"/>
      <c r="AO838" s="27"/>
      <c r="AP838" s="27"/>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4"/>
      <c r="EF838" s="13"/>
      <c r="EG838" s="14"/>
      <c r="EH838" s="13"/>
      <c r="EI838" s="13"/>
      <c r="EJ838" s="13"/>
      <c r="EK838" s="13"/>
      <c r="EL838" s="13"/>
      <c r="EM838" s="13"/>
      <c r="EN838" s="13"/>
      <c r="EO838" s="13"/>
    </row>
    <row r="839" spans="1:145" ht="16.5" customHeight="1">
      <c r="A839" s="14"/>
      <c r="B839" s="13"/>
      <c r="C839" s="13"/>
      <c r="D839" s="13"/>
      <c r="E839" s="13"/>
      <c r="F839" s="13"/>
      <c r="G839" s="13"/>
      <c r="H839" s="13"/>
      <c r="I839" s="27"/>
      <c r="J839" s="27"/>
      <c r="K839" s="27"/>
      <c r="L839" s="27"/>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90"/>
      <c r="AM839" s="13"/>
      <c r="AN839" s="27"/>
      <c r="AO839" s="27"/>
      <c r="AP839" s="27"/>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4"/>
      <c r="EF839" s="13"/>
      <c r="EG839" s="14"/>
      <c r="EH839" s="13"/>
      <c r="EI839" s="13"/>
      <c r="EJ839" s="13"/>
      <c r="EK839" s="13"/>
      <c r="EL839" s="13"/>
      <c r="EM839" s="13"/>
      <c r="EN839" s="13"/>
      <c r="EO839" s="13"/>
    </row>
    <row r="840" spans="1:145" ht="16.5" customHeight="1">
      <c r="A840" s="14"/>
      <c r="B840" s="13"/>
      <c r="C840" s="13"/>
      <c r="D840" s="13"/>
      <c r="E840" s="13"/>
      <c r="F840" s="13"/>
      <c r="G840" s="13"/>
      <c r="H840" s="13"/>
      <c r="I840" s="27"/>
      <c r="J840" s="27"/>
      <c r="K840" s="27"/>
      <c r="L840" s="27"/>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90"/>
      <c r="AM840" s="13"/>
      <c r="AN840" s="27"/>
      <c r="AO840" s="27"/>
      <c r="AP840" s="27"/>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4"/>
      <c r="EF840" s="13"/>
      <c r="EG840" s="14"/>
      <c r="EH840" s="13"/>
      <c r="EI840" s="13"/>
      <c r="EJ840" s="13"/>
      <c r="EK840" s="13"/>
      <c r="EL840" s="13"/>
      <c r="EM840" s="13"/>
      <c r="EN840" s="13"/>
      <c r="EO840" s="13"/>
    </row>
    <row r="841" spans="1:145" ht="16.5" customHeight="1">
      <c r="A841" s="14"/>
      <c r="B841" s="13"/>
      <c r="C841" s="13"/>
      <c r="D841" s="13"/>
      <c r="E841" s="13"/>
      <c r="F841" s="13"/>
      <c r="G841" s="13"/>
      <c r="H841" s="13"/>
      <c r="I841" s="27"/>
      <c r="J841" s="27"/>
      <c r="K841" s="27"/>
      <c r="L841" s="27"/>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90"/>
      <c r="AM841" s="13"/>
      <c r="AN841" s="27"/>
      <c r="AO841" s="27"/>
      <c r="AP841" s="27"/>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4"/>
      <c r="EF841" s="13"/>
      <c r="EG841" s="14"/>
      <c r="EH841" s="13"/>
      <c r="EI841" s="13"/>
      <c r="EJ841" s="13"/>
      <c r="EK841" s="13"/>
      <c r="EL841" s="13"/>
      <c r="EM841" s="13"/>
      <c r="EN841" s="13"/>
      <c r="EO841" s="13"/>
    </row>
    <row r="842" spans="1:145" ht="16.5" customHeight="1">
      <c r="A842" s="14"/>
      <c r="B842" s="13"/>
      <c r="C842" s="13"/>
      <c r="D842" s="13"/>
      <c r="E842" s="13"/>
      <c r="F842" s="13"/>
      <c r="G842" s="13"/>
      <c r="H842" s="13"/>
      <c r="I842" s="27"/>
      <c r="J842" s="27"/>
      <c r="K842" s="27"/>
      <c r="L842" s="27"/>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90"/>
      <c r="AM842" s="13"/>
      <c r="AN842" s="27"/>
      <c r="AO842" s="27"/>
      <c r="AP842" s="27"/>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4"/>
      <c r="EF842" s="13"/>
      <c r="EG842" s="14"/>
      <c r="EH842" s="13"/>
      <c r="EI842" s="13"/>
      <c r="EJ842" s="13"/>
      <c r="EK842" s="13"/>
      <c r="EL842" s="13"/>
      <c r="EM842" s="13"/>
      <c r="EN842" s="13"/>
      <c r="EO842" s="13"/>
    </row>
    <row r="843" spans="1:145" ht="16.5" customHeight="1">
      <c r="A843" s="14"/>
      <c r="B843" s="13"/>
      <c r="C843" s="13"/>
      <c r="D843" s="13"/>
      <c r="E843" s="13"/>
      <c r="F843" s="13"/>
      <c r="G843" s="13"/>
      <c r="H843" s="13"/>
      <c r="I843" s="27"/>
      <c r="J843" s="27"/>
      <c r="K843" s="27"/>
      <c r="L843" s="27"/>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90"/>
      <c r="AM843" s="13"/>
      <c r="AN843" s="27"/>
      <c r="AO843" s="27"/>
      <c r="AP843" s="27"/>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4"/>
      <c r="EF843" s="13"/>
      <c r="EG843" s="14"/>
      <c r="EH843" s="13"/>
      <c r="EI843" s="13"/>
      <c r="EJ843" s="13"/>
      <c r="EK843" s="13"/>
      <c r="EL843" s="13"/>
      <c r="EM843" s="13"/>
      <c r="EN843" s="13"/>
      <c r="EO843" s="13"/>
    </row>
    <row r="844" spans="1:145" ht="16.5" customHeight="1">
      <c r="A844" s="14"/>
      <c r="B844" s="13"/>
      <c r="C844" s="13"/>
      <c r="D844" s="13"/>
      <c r="E844" s="13"/>
      <c r="F844" s="13"/>
      <c r="G844" s="13"/>
      <c r="H844" s="13"/>
      <c r="I844" s="27"/>
      <c r="J844" s="27"/>
      <c r="K844" s="27"/>
      <c r="L844" s="27"/>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90"/>
      <c r="AM844" s="13"/>
      <c r="AN844" s="27"/>
      <c r="AO844" s="27"/>
      <c r="AP844" s="27"/>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4"/>
      <c r="EF844" s="13"/>
      <c r="EG844" s="14"/>
      <c r="EH844" s="13"/>
      <c r="EI844" s="13"/>
      <c r="EJ844" s="13"/>
      <c r="EK844" s="13"/>
      <c r="EL844" s="13"/>
      <c r="EM844" s="13"/>
      <c r="EN844" s="13"/>
      <c r="EO844" s="13"/>
    </row>
    <row r="845" spans="1:145" ht="16.5" customHeight="1">
      <c r="A845" s="14"/>
      <c r="B845" s="13"/>
      <c r="C845" s="13"/>
      <c r="D845" s="13"/>
      <c r="E845" s="13"/>
      <c r="F845" s="13"/>
      <c r="G845" s="13"/>
      <c r="H845" s="13"/>
      <c r="I845" s="27"/>
      <c r="J845" s="27"/>
      <c r="K845" s="27"/>
      <c r="L845" s="27"/>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90"/>
      <c r="AM845" s="13"/>
      <c r="AN845" s="27"/>
      <c r="AO845" s="27"/>
      <c r="AP845" s="27"/>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4"/>
      <c r="EF845" s="13"/>
      <c r="EG845" s="14"/>
      <c r="EH845" s="13"/>
      <c r="EI845" s="13"/>
      <c r="EJ845" s="13"/>
      <c r="EK845" s="13"/>
      <c r="EL845" s="13"/>
      <c r="EM845" s="13"/>
      <c r="EN845" s="13"/>
      <c r="EO845" s="13"/>
    </row>
    <row r="846" spans="1:145" ht="16.5" customHeight="1">
      <c r="A846" s="14"/>
      <c r="B846" s="13"/>
      <c r="C846" s="13"/>
      <c r="D846" s="13"/>
      <c r="E846" s="13"/>
      <c r="F846" s="13"/>
      <c r="G846" s="13"/>
      <c r="H846" s="13"/>
      <c r="I846" s="27"/>
      <c r="J846" s="27"/>
      <c r="K846" s="27"/>
      <c r="L846" s="27"/>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90"/>
      <c r="AM846" s="13"/>
      <c r="AN846" s="27"/>
      <c r="AO846" s="27"/>
      <c r="AP846" s="27"/>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4"/>
      <c r="EF846" s="13"/>
      <c r="EG846" s="14"/>
      <c r="EH846" s="13"/>
      <c r="EI846" s="13"/>
      <c r="EJ846" s="13"/>
      <c r="EK846" s="13"/>
      <c r="EL846" s="13"/>
      <c r="EM846" s="13"/>
      <c r="EN846" s="13"/>
      <c r="EO846" s="13"/>
    </row>
    <row r="847" spans="1:145" ht="16.5" customHeight="1">
      <c r="A847" s="14"/>
      <c r="B847" s="13"/>
      <c r="C847" s="13"/>
      <c r="D847" s="13"/>
      <c r="E847" s="13"/>
      <c r="F847" s="13"/>
      <c r="G847" s="13"/>
      <c r="H847" s="13"/>
      <c r="I847" s="27"/>
      <c r="J847" s="27"/>
      <c r="K847" s="27"/>
      <c r="L847" s="27"/>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90"/>
      <c r="AM847" s="13"/>
      <c r="AN847" s="27"/>
      <c r="AO847" s="27"/>
      <c r="AP847" s="27"/>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4"/>
      <c r="EF847" s="13"/>
      <c r="EG847" s="14"/>
      <c r="EH847" s="13"/>
      <c r="EI847" s="13"/>
      <c r="EJ847" s="13"/>
      <c r="EK847" s="13"/>
      <c r="EL847" s="13"/>
      <c r="EM847" s="13"/>
      <c r="EN847" s="13"/>
      <c r="EO847" s="13"/>
    </row>
    <row r="848" spans="1:145" ht="16.5" customHeight="1">
      <c r="A848" s="14"/>
      <c r="B848" s="13"/>
      <c r="C848" s="13"/>
      <c r="D848" s="13"/>
      <c r="E848" s="13"/>
      <c r="F848" s="13"/>
      <c r="G848" s="13"/>
      <c r="H848" s="13"/>
      <c r="I848" s="27"/>
      <c r="J848" s="27"/>
      <c r="K848" s="27"/>
      <c r="L848" s="27"/>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90"/>
      <c r="AM848" s="13"/>
      <c r="AN848" s="27"/>
      <c r="AO848" s="27"/>
      <c r="AP848" s="27"/>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4"/>
      <c r="EF848" s="13"/>
      <c r="EG848" s="14"/>
      <c r="EH848" s="13"/>
      <c r="EI848" s="13"/>
      <c r="EJ848" s="13"/>
      <c r="EK848" s="13"/>
      <c r="EL848" s="13"/>
      <c r="EM848" s="13"/>
      <c r="EN848" s="13"/>
      <c r="EO848" s="13"/>
    </row>
    <row r="849" spans="1:145" ht="16.5" customHeight="1">
      <c r="A849" s="14"/>
      <c r="B849" s="13"/>
      <c r="C849" s="13"/>
      <c r="D849" s="13"/>
      <c r="E849" s="13"/>
      <c r="F849" s="13"/>
      <c r="G849" s="13"/>
      <c r="H849" s="13"/>
      <c r="I849" s="27"/>
      <c r="J849" s="27"/>
      <c r="K849" s="27"/>
      <c r="L849" s="27"/>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90"/>
      <c r="AM849" s="13"/>
      <c r="AN849" s="27"/>
      <c r="AO849" s="27"/>
      <c r="AP849" s="27"/>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4"/>
      <c r="EF849" s="13"/>
      <c r="EG849" s="14"/>
      <c r="EH849" s="13"/>
      <c r="EI849" s="13"/>
      <c r="EJ849" s="13"/>
      <c r="EK849" s="13"/>
      <c r="EL849" s="13"/>
      <c r="EM849" s="13"/>
      <c r="EN849" s="13"/>
      <c r="EO849" s="13"/>
    </row>
    <row r="850" spans="1:145" ht="16.5" customHeight="1">
      <c r="A850" s="14"/>
      <c r="B850" s="13"/>
      <c r="C850" s="13"/>
      <c r="D850" s="13"/>
      <c r="E850" s="13"/>
      <c r="F850" s="13"/>
      <c r="G850" s="13"/>
      <c r="H850" s="13"/>
      <c r="I850" s="27"/>
      <c r="J850" s="27"/>
      <c r="K850" s="27"/>
      <c r="L850" s="27"/>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90"/>
      <c r="AM850" s="13"/>
      <c r="AN850" s="27"/>
      <c r="AO850" s="27"/>
      <c r="AP850" s="27"/>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4"/>
      <c r="EF850" s="13"/>
      <c r="EG850" s="14"/>
      <c r="EH850" s="13"/>
      <c r="EI850" s="13"/>
      <c r="EJ850" s="13"/>
      <c r="EK850" s="13"/>
      <c r="EL850" s="13"/>
      <c r="EM850" s="13"/>
      <c r="EN850" s="13"/>
      <c r="EO850" s="13"/>
    </row>
    <row r="851" spans="1:145" ht="16.5" customHeight="1">
      <c r="A851" s="14"/>
      <c r="B851" s="13"/>
      <c r="C851" s="13"/>
      <c r="D851" s="13"/>
      <c r="E851" s="13"/>
      <c r="F851" s="13"/>
      <c r="G851" s="13"/>
      <c r="H851" s="13"/>
      <c r="I851" s="27"/>
      <c r="J851" s="27"/>
      <c r="K851" s="27"/>
      <c r="L851" s="27"/>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90"/>
      <c r="AM851" s="13"/>
      <c r="AN851" s="27"/>
      <c r="AO851" s="27"/>
      <c r="AP851" s="27"/>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4"/>
      <c r="EF851" s="13"/>
      <c r="EG851" s="14"/>
      <c r="EH851" s="13"/>
      <c r="EI851" s="13"/>
      <c r="EJ851" s="13"/>
      <c r="EK851" s="13"/>
      <c r="EL851" s="13"/>
      <c r="EM851" s="13"/>
      <c r="EN851" s="13"/>
      <c r="EO851" s="13"/>
    </row>
    <row r="852" spans="1:145" ht="16.5" customHeight="1">
      <c r="A852" s="14"/>
      <c r="B852" s="13"/>
      <c r="C852" s="13"/>
      <c r="D852" s="13"/>
      <c r="E852" s="13"/>
      <c r="F852" s="13"/>
      <c r="G852" s="13"/>
      <c r="H852" s="13"/>
      <c r="I852" s="27"/>
      <c r="J852" s="27"/>
      <c r="K852" s="27"/>
      <c r="L852" s="27"/>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90"/>
      <c r="AM852" s="13"/>
      <c r="AN852" s="27"/>
      <c r="AO852" s="27"/>
      <c r="AP852" s="27"/>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4"/>
      <c r="EF852" s="13"/>
      <c r="EG852" s="14"/>
      <c r="EH852" s="13"/>
      <c r="EI852" s="13"/>
      <c r="EJ852" s="13"/>
      <c r="EK852" s="13"/>
      <c r="EL852" s="13"/>
      <c r="EM852" s="13"/>
      <c r="EN852" s="13"/>
      <c r="EO852" s="13"/>
    </row>
    <row r="853" spans="1:145" ht="16.5" customHeight="1">
      <c r="A853" s="14"/>
      <c r="B853" s="13"/>
      <c r="C853" s="13"/>
      <c r="D853" s="13"/>
      <c r="E853" s="13"/>
      <c r="F853" s="13"/>
      <c r="G853" s="13"/>
      <c r="H853" s="13"/>
      <c r="I853" s="27"/>
      <c r="J853" s="27"/>
      <c r="K853" s="27"/>
      <c r="L853" s="27"/>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90"/>
      <c r="AM853" s="13"/>
      <c r="AN853" s="27"/>
      <c r="AO853" s="27"/>
      <c r="AP853" s="27"/>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4"/>
      <c r="EF853" s="13"/>
      <c r="EG853" s="14"/>
      <c r="EH853" s="13"/>
      <c r="EI853" s="13"/>
      <c r="EJ853" s="13"/>
      <c r="EK853" s="13"/>
      <c r="EL853" s="13"/>
      <c r="EM853" s="13"/>
      <c r="EN853" s="13"/>
      <c r="EO853" s="13"/>
    </row>
    <row r="854" spans="1:145" ht="16.5" customHeight="1">
      <c r="A854" s="14"/>
      <c r="B854" s="13"/>
      <c r="C854" s="13"/>
      <c r="D854" s="13"/>
      <c r="E854" s="13"/>
      <c r="F854" s="13"/>
      <c r="G854" s="13"/>
      <c r="H854" s="13"/>
      <c r="I854" s="27"/>
      <c r="J854" s="27"/>
      <c r="K854" s="27"/>
      <c r="L854" s="27"/>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90"/>
      <c r="AM854" s="13"/>
      <c r="AN854" s="27"/>
      <c r="AO854" s="27"/>
      <c r="AP854" s="27"/>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4"/>
      <c r="EF854" s="13"/>
      <c r="EG854" s="14"/>
      <c r="EH854" s="13"/>
      <c r="EI854" s="13"/>
      <c r="EJ854" s="13"/>
      <c r="EK854" s="13"/>
      <c r="EL854" s="13"/>
      <c r="EM854" s="13"/>
      <c r="EN854" s="13"/>
      <c r="EO854" s="13"/>
    </row>
    <row r="855" spans="1:145" ht="16.5" customHeight="1">
      <c r="A855" s="14"/>
      <c r="B855" s="13"/>
      <c r="C855" s="13"/>
      <c r="D855" s="13"/>
      <c r="E855" s="13"/>
      <c r="F855" s="13"/>
      <c r="G855" s="13"/>
      <c r="H855" s="13"/>
      <c r="I855" s="27"/>
      <c r="J855" s="27"/>
      <c r="K855" s="27"/>
      <c r="L855" s="27"/>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90"/>
      <c r="AM855" s="13"/>
      <c r="AN855" s="27"/>
      <c r="AO855" s="27"/>
      <c r="AP855" s="27"/>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4"/>
      <c r="EF855" s="13"/>
      <c r="EG855" s="14"/>
      <c r="EH855" s="13"/>
      <c r="EI855" s="13"/>
      <c r="EJ855" s="13"/>
      <c r="EK855" s="13"/>
      <c r="EL855" s="13"/>
      <c r="EM855" s="13"/>
      <c r="EN855" s="13"/>
      <c r="EO855" s="13"/>
    </row>
    <row r="856" spans="1:145" ht="16.5" customHeight="1">
      <c r="A856" s="14"/>
      <c r="B856" s="13"/>
      <c r="C856" s="13"/>
      <c r="D856" s="13"/>
      <c r="E856" s="13"/>
      <c r="F856" s="13"/>
      <c r="G856" s="13"/>
      <c r="H856" s="13"/>
      <c r="I856" s="27"/>
      <c r="J856" s="27"/>
      <c r="K856" s="27"/>
      <c r="L856" s="27"/>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90"/>
      <c r="AM856" s="13"/>
      <c r="AN856" s="27"/>
      <c r="AO856" s="27"/>
      <c r="AP856" s="27"/>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4"/>
      <c r="EF856" s="13"/>
      <c r="EG856" s="14"/>
      <c r="EH856" s="13"/>
      <c r="EI856" s="13"/>
      <c r="EJ856" s="13"/>
      <c r="EK856" s="13"/>
      <c r="EL856" s="13"/>
      <c r="EM856" s="13"/>
      <c r="EN856" s="13"/>
      <c r="EO856" s="13"/>
    </row>
    <row r="857" spans="1:145" ht="16.5" customHeight="1">
      <c r="A857" s="14"/>
      <c r="B857" s="13"/>
      <c r="C857" s="13"/>
      <c r="D857" s="13"/>
      <c r="E857" s="13"/>
      <c r="F857" s="13"/>
      <c r="G857" s="13"/>
      <c r="H857" s="13"/>
      <c r="I857" s="27"/>
      <c r="J857" s="27"/>
      <c r="K857" s="27"/>
      <c r="L857" s="27"/>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90"/>
      <c r="AM857" s="13"/>
      <c r="AN857" s="27"/>
      <c r="AO857" s="27"/>
      <c r="AP857" s="27"/>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4"/>
      <c r="EF857" s="13"/>
      <c r="EG857" s="14"/>
      <c r="EH857" s="13"/>
      <c r="EI857" s="13"/>
      <c r="EJ857" s="13"/>
      <c r="EK857" s="13"/>
      <c r="EL857" s="13"/>
      <c r="EM857" s="13"/>
      <c r="EN857" s="13"/>
      <c r="EO857" s="13"/>
    </row>
    <row r="858" spans="1:145" ht="16.5" customHeight="1">
      <c r="A858" s="14"/>
      <c r="B858" s="13"/>
      <c r="C858" s="13"/>
      <c r="D858" s="13"/>
      <c r="E858" s="13"/>
      <c r="F858" s="13"/>
      <c r="G858" s="13"/>
      <c r="H858" s="13"/>
      <c r="I858" s="27"/>
      <c r="J858" s="27"/>
      <c r="K858" s="27"/>
      <c r="L858" s="27"/>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90"/>
      <c r="AM858" s="13"/>
      <c r="AN858" s="27"/>
      <c r="AO858" s="27"/>
      <c r="AP858" s="27"/>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4"/>
      <c r="EF858" s="13"/>
      <c r="EG858" s="14"/>
      <c r="EH858" s="13"/>
      <c r="EI858" s="13"/>
      <c r="EJ858" s="13"/>
      <c r="EK858" s="13"/>
      <c r="EL858" s="13"/>
      <c r="EM858" s="13"/>
      <c r="EN858" s="13"/>
      <c r="EO858" s="13"/>
    </row>
    <row r="859" spans="1:145" ht="16.5" customHeight="1">
      <c r="A859" s="14"/>
      <c r="B859" s="13"/>
      <c r="C859" s="13"/>
      <c r="D859" s="13"/>
      <c r="E859" s="13"/>
      <c r="F859" s="13"/>
      <c r="G859" s="13"/>
      <c r="H859" s="13"/>
      <c r="I859" s="27"/>
      <c r="J859" s="27"/>
      <c r="K859" s="27"/>
      <c r="L859" s="27"/>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90"/>
      <c r="AM859" s="13"/>
      <c r="AN859" s="27"/>
      <c r="AO859" s="27"/>
      <c r="AP859" s="27"/>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4"/>
      <c r="EF859" s="13"/>
      <c r="EG859" s="14"/>
      <c r="EH859" s="13"/>
      <c r="EI859" s="13"/>
      <c r="EJ859" s="13"/>
      <c r="EK859" s="13"/>
      <c r="EL859" s="13"/>
      <c r="EM859" s="13"/>
      <c r="EN859" s="13"/>
      <c r="EO859" s="13"/>
    </row>
    <row r="860" spans="1:145" ht="16.5" customHeight="1">
      <c r="A860" s="14"/>
      <c r="B860" s="13"/>
      <c r="C860" s="13"/>
      <c r="D860" s="13"/>
      <c r="E860" s="13"/>
      <c r="F860" s="13"/>
      <c r="G860" s="13"/>
      <c r="H860" s="13"/>
      <c r="I860" s="27"/>
      <c r="J860" s="27"/>
      <c r="K860" s="27"/>
      <c r="L860" s="27"/>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90"/>
      <c r="AM860" s="13"/>
      <c r="AN860" s="27"/>
      <c r="AO860" s="27"/>
      <c r="AP860" s="27"/>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4"/>
      <c r="EF860" s="13"/>
      <c r="EG860" s="14"/>
      <c r="EH860" s="13"/>
      <c r="EI860" s="13"/>
      <c r="EJ860" s="13"/>
      <c r="EK860" s="13"/>
      <c r="EL860" s="13"/>
      <c r="EM860" s="13"/>
      <c r="EN860" s="13"/>
      <c r="EO860" s="13"/>
    </row>
    <row r="861" spans="1:145" ht="16.5" customHeight="1">
      <c r="A861" s="14"/>
      <c r="B861" s="13"/>
      <c r="C861" s="13"/>
      <c r="D861" s="13"/>
      <c r="E861" s="13"/>
      <c r="F861" s="13"/>
      <c r="G861" s="13"/>
      <c r="H861" s="13"/>
      <c r="I861" s="27"/>
      <c r="J861" s="27"/>
      <c r="K861" s="27"/>
      <c r="L861" s="27"/>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90"/>
      <c r="AM861" s="13"/>
      <c r="AN861" s="27"/>
      <c r="AO861" s="27"/>
      <c r="AP861" s="27"/>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4"/>
      <c r="EF861" s="13"/>
      <c r="EG861" s="14"/>
      <c r="EH861" s="13"/>
      <c r="EI861" s="13"/>
      <c r="EJ861" s="13"/>
      <c r="EK861" s="13"/>
      <c r="EL861" s="13"/>
      <c r="EM861" s="13"/>
      <c r="EN861" s="13"/>
      <c r="EO861" s="13"/>
    </row>
    <row r="862" spans="1:145" ht="16.5" customHeight="1">
      <c r="A862" s="14"/>
      <c r="B862" s="13"/>
      <c r="C862" s="13"/>
      <c r="D862" s="13"/>
      <c r="E862" s="13"/>
      <c r="F862" s="13"/>
      <c r="G862" s="13"/>
      <c r="H862" s="13"/>
      <c r="I862" s="27"/>
      <c r="J862" s="27"/>
      <c r="K862" s="27"/>
      <c r="L862" s="27"/>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90"/>
      <c r="AM862" s="13"/>
      <c r="AN862" s="27"/>
      <c r="AO862" s="27"/>
      <c r="AP862" s="27"/>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4"/>
      <c r="EF862" s="13"/>
      <c r="EG862" s="14"/>
      <c r="EH862" s="13"/>
      <c r="EI862" s="13"/>
      <c r="EJ862" s="13"/>
      <c r="EK862" s="13"/>
      <c r="EL862" s="13"/>
      <c r="EM862" s="13"/>
      <c r="EN862" s="13"/>
      <c r="EO862" s="13"/>
    </row>
    <row r="863" spans="1:145" ht="16.5" customHeight="1">
      <c r="A863" s="14"/>
      <c r="B863" s="13"/>
      <c r="C863" s="13"/>
      <c r="D863" s="13"/>
      <c r="E863" s="13"/>
      <c r="F863" s="13"/>
      <c r="G863" s="13"/>
      <c r="H863" s="13"/>
      <c r="I863" s="27"/>
      <c r="J863" s="27"/>
      <c r="K863" s="27"/>
      <c r="L863" s="27"/>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90"/>
      <c r="AM863" s="13"/>
      <c r="AN863" s="27"/>
      <c r="AO863" s="27"/>
      <c r="AP863" s="27"/>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4"/>
      <c r="EF863" s="13"/>
      <c r="EG863" s="14"/>
      <c r="EH863" s="13"/>
      <c r="EI863" s="13"/>
      <c r="EJ863" s="13"/>
      <c r="EK863" s="13"/>
      <c r="EL863" s="13"/>
      <c r="EM863" s="13"/>
      <c r="EN863" s="13"/>
      <c r="EO863" s="13"/>
    </row>
    <row r="864" spans="1:145" ht="16.5" customHeight="1">
      <c r="A864" s="14"/>
      <c r="B864" s="13"/>
      <c r="C864" s="13"/>
      <c r="D864" s="13"/>
      <c r="E864" s="13"/>
      <c r="F864" s="13"/>
      <c r="G864" s="13"/>
      <c r="H864" s="13"/>
      <c r="I864" s="27"/>
      <c r="J864" s="27"/>
      <c r="K864" s="27"/>
      <c r="L864" s="27"/>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90"/>
      <c r="AM864" s="13"/>
      <c r="AN864" s="27"/>
      <c r="AO864" s="27"/>
      <c r="AP864" s="27"/>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4"/>
      <c r="EF864" s="13"/>
      <c r="EG864" s="14"/>
      <c r="EH864" s="13"/>
      <c r="EI864" s="13"/>
      <c r="EJ864" s="13"/>
      <c r="EK864" s="13"/>
      <c r="EL864" s="13"/>
      <c r="EM864" s="13"/>
      <c r="EN864" s="13"/>
      <c r="EO864" s="13"/>
    </row>
    <row r="865" spans="1:145" ht="16.5" customHeight="1">
      <c r="A865" s="14"/>
      <c r="B865" s="13"/>
      <c r="C865" s="13"/>
      <c r="D865" s="13"/>
      <c r="E865" s="13"/>
      <c r="F865" s="13"/>
      <c r="G865" s="13"/>
      <c r="H865" s="13"/>
      <c r="I865" s="27"/>
      <c r="J865" s="27"/>
      <c r="K865" s="27"/>
      <c r="L865" s="27"/>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90"/>
      <c r="AM865" s="13"/>
      <c r="AN865" s="27"/>
      <c r="AO865" s="27"/>
      <c r="AP865" s="27"/>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4"/>
      <c r="EF865" s="13"/>
      <c r="EG865" s="14"/>
      <c r="EH865" s="13"/>
      <c r="EI865" s="13"/>
      <c r="EJ865" s="13"/>
      <c r="EK865" s="13"/>
      <c r="EL865" s="13"/>
      <c r="EM865" s="13"/>
      <c r="EN865" s="13"/>
      <c r="EO865" s="13"/>
    </row>
    <row r="866" spans="1:145" ht="16.5" customHeight="1">
      <c r="A866" s="14"/>
      <c r="B866" s="13"/>
      <c r="C866" s="13"/>
      <c r="D866" s="13"/>
      <c r="E866" s="13"/>
      <c r="F866" s="13"/>
      <c r="G866" s="13"/>
      <c r="H866" s="13"/>
      <c r="I866" s="27"/>
      <c r="J866" s="27"/>
      <c r="K866" s="27"/>
      <c r="L866" s="27"/>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90"/>
      <c r="AM866" s="13"/>
      <c r="AN866" s="27"/>
      <c r="AO866" s="27"/>
      <c r="AP866" s="27"/>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4"/>
      <c r="EF866" s="13"/>
      <c r="EG866" s="14"/>
      <c r="EH866" s="13"/>
      <c r="EI866" s="13"/>
      <c r="EJ866" s="13"/>
      <c r="EK866" s="13"/>
      <c r="EL866" s="13"/>
      <c r="EM866" s="13"/>
      <c r="EN866" s="13"/>
      <c r="EO866" s="13"/>
    </row>
    <row r="867" spans="1:145" ht="16.5" customHeight="1">
      <c r="A867" s="14"/>
      <c r="B867" s="13"/>
      <c r="C867" s="13"/>
      <c r="D867" s="13"/>
      <c r="E867" s="13"/>
      <c r="F867" s="13"/>
      <c r="G867" s="13"/>
      <c r="H867" s="13"/>
      <c r="I867" s="27"/>
      <c r="J867" s="27"/>
      <c r="K867" s="27"/>
      <c r="L867" s="27"/>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90"/>
      <c r="AM867" s="13"/>
      <c r="AN867" s="27"/>
      <c r="AO867" s="27"/>
      <c r="AP867" s="27"/>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4"/>
      <c r="EF867" s="13"/>
      <c r="EG867" s="14"/>
      <c r="EH867" s="13"/>
      <c r="EI867" s="13"/>
      <c r="EJ867" s="13"/>
      <c r="EK867" s="13"/>
      <c r="EL867" s="13"/>
      <c r="EM867" s="13"/>
      <c r="EN867" s="13"/>
      <c r="EO867" s="13"/>
    </row>
    <row r="868" spans="1:145" ht="16.5" customHeight="1">
      <c r="A868" s="14"/>
      <c r="B868" s="13"/>
      <c r="C868" s="13"/>
      <c r="D868" s="13"/>
      <c r="E868" s="13"/>
      <c r="F868" s="13"/>
      <c r="G868" s="13"/>
      <c r="H868" s="13"/>
      <c r="I868" s="27"/>
      <c r="J868" s="27"/>
      <c r="K868" s="27"/>
      <c r="L868" s="27"/>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90"/>
      <c r="AM868" s="13"/>
      <c r="AN868" s="27"/>
      <c r="AO868" s="27"/>
      <c r="AP868" s="27"/>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4"/>
      <c r="EF868" s="13"/>
      <c r="EG868" s="14"/>
      <c r="EH868" s="13"/>
      <c r="EI868" s="13"/>
      <c r="EJ868" s="13"/>
      <c r="EK868" s="13"/>
      <c r="EL868" s="13"/>
      <c r="EM868" s="13"/>
      <c r="EN868" s="13"/>
      <c r="EO868" s="13"/>
    </row>
    <row r="869" spans="1:145" ht="16.5" customHeight="1">
      <c r="A869" s="14"/>
      <c r="B869" s="13"/>
      <c r="C869" s="13"/>
      <c r="D869" s="13"/>
      <c r="E869" s="13"/>
      <c r="F869" s="13"/>
      <c r="G869" s="13"/>
      <c r="H869" s="13"/>
      <c r="I869" s="27"/>
      <c r="J869" s="27"/>
      <c r="K869" s="27"/>
      <c r="L869" s="27"/>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90"/>
      <c r="AM869" s="13"/>
      <c r="AN869" s="27"/>
      <c r="AO869" s="27"/>
      <c r="AP869" s="27"/>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4"/>
      <c r="EF869" s="13"/>
      <c r="EG869" s="14"/>
      <c r="EH869" s="13"/>
      <c r="EI869" s="13"/>
      <c r="EJ869" s="13"/>
      <c r="EK869" s="13"/>
      <c r="EL869" s="13"/>
      <c r="EM869" s="13"/>
      <c r="EN869" s="13"/>
      <c r="EO869" s="13"/>
    </row>
    <row r="870" spans="1:145" ht="16.5" customHeight="1">
      <c r="A870" s="14"/>
      <c r="B870" s="13"/>
      <c r="C870" s="13"/>
      <c r="D870" s="13"/>
      <c r="E870" s="13"/>
      <c r="F870" s="13"/>
      <c r="G870" s="13"/>
      <c r="H870" s="13"/>
      <c r="I870" s="27"/>
      <c r="J870" s="27"/>
      <c r="K870" s="27"/>
      <c r="L870" s="27"/>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90"/>
      <c r="AM870" s="13"/>
      <c r="AN870" s="27"/>
      <c r="AO870" s="27"/>
      <c r="AP870" s="27"/>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4"/>
      <c r="EF870" s="13"/>
      <c r="EG870" s="14"/>
      <c r="EH870" s="13"/>
      <c r="EI870" s="13"/>
      <c r="EJ870" s="13"/>
      <c r="EK870" s="13"/>
      <c r="EL870" s="13"/>
      <c r="EM870" s="13"/>
      <c r="EN870" s="13"/>
      <c r="EO870" s="13"/>
    </row>
    <row r="871" spans="1:145" ht="16.5" customHeight="1">
      <c r="A871" s="14"/>
      <c r="B871" s="13"/>
      <c r="C871" s="13"/>
      <c r="D871" s="13"/>
      <c r="E871" s="13"/>
      <c r="F871" s="13"/>
      <c r="G871" s="13"/>
      <c r="H871" s="13"/>
      <c r="I871" s="27"/>
      <c r="J871" s="27"/>
      <c r="K871" s="27"/>
      <c r="L871" s="27"/>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90"/>
      <c r="AM871" s="13"/>
      <c r="AN871" s="27"/>
      <c r="AO871" s="27"/>
      <c r="AP871" s="27"/>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4"/>
      <c r="EF871" s="13"/>
      <c r="EG871" s="14"/>
      <c r="EH871" s="13"/>
      <c r="EI871" s="13"/>
      <c r="EJ871" s="13"/>
      <c r="EK871" s="13"/>
      <c r="EL871" s="13"/>
      <c r="EM871" s="13"/>
      <c r="EN871" s="13"/>
      <c r="EO871" s="13"/>
    </row>
    <row r="872" spans="1:145" ht="16.5" customHeight="1">
      <c r="A872" s="14"/>
      <c r="B872" s="13"/>
      <c r="C872" s="13"/>
      <c r="D872" s="13"/>
      <c r="E872" s="13"/>
      <c r="F872" s="13"/>
      <c r="G872" s="13"/>
      <c r="H872" s="13"/>
      <c r="I872" s="27"/>
      <c r="J872" s="27"/>
      <c r="K872" s="27"/>
      <c r="L872" s="27"/>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90"/>
      <c r="AM872" s="13"/>
      <c r="AN872" s="27"/>
      <c r="AO872" s="27"/>
      <c r="AP872" s="27"/>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4"/>
      <c r="EF872" s="13"/>
      <c r="EG872" s="14"/>
      <c r="EH872" s="13"/>
      <c r="EI872" s="13"/>
      <c r="EJ872" s="13"/>
      <c r="EK872" s="13"/>
      <c r="EL872" s="13"/>
      <c r="EM872" s="13"/>
      <c r="EN872" s="13"/>
      <c r="EO872" s="13"/>
    </row>
    <row r="873" spans="1:145" ht="16.5" customHeight="1">
      <c r="A873" s="14"/>
      <c r="B873" s="13"/>
      <c r="C873" s="13"/>
      <c r="D873" s="13"/>
      <c r="E873" s="13"/>
      <c r="F873" s="13"/>
      <c r="G873" s="13"/>
      <c r="H873" s="13"/>
      <c r="I873" s="27"/>
      <c r="J873" s="27"/>
      <c r="K873" s="27"/>
      <c r="L873" s="27"/>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90"/>
      <c r="AM873" s="13"/>
      <c r="AN873" s="27"/>
      <c r="AO873" s="27"/>
      <c r="AP873" s="27"/>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4"/>
      <c r="EF873" s="13"/>
      <c r="EG873" s="14"/>
      <c r="EH873" s="13"/>
      <c r="EI873" s="13"/>
      <c r="EJ873" s="13"/>
      <c r="EK873" s="13"/>
      <c r="EL873" s="13"/>
      <c r="EM873" s="13"/>
      <c r="EN873" s="13"/>
      <c r="EO873" s="13"/>
    </row>
    <row r="874" spans="1:145" ht="16.5" customHeight="1">
      <c r="A874" s="14"/>
      <c r="B874" s="13"/>
      <c r="C874" s="13"/>
      <c r="D874" s="13"/>
      <c r="E874" s="13"/>
      <c r="F874" s="13"/>
      <c r="G874" s="13"/>
      <c r="H874" s="13"/>
      <c r="I874" s="27"/>
      <c r="J874" s="27"/>
      <c r="K874" s="27"/>
      <c r="L874" s="27"/>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90"/>
      <c r="AM874" s="13"/>
      <c r="AN874" s="27"/>
      <c r="AO874" s="27"/>
      <c r="AP874" s="27"/>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4"/>
      <c r="EF874" s="13"/>
      <c r="EG874" s="14"/>
      <c r="EH874" s="13"/>
      <c r="EI874" s="13"/>
      <c r="EJ874" s="13"/>
      <c r="EK874" s="13"/>
      <c r="EL874" s="13"/>
      <c r="EM874" s="13"/>
      <c r="EN874" s="13"/>
      <c r="EO874" s="13"/>
    </row>
    <row r="875" spans="1:145" ht="16.5" customHeight="1">
      <c r="A875" s="14"/>
      <c r="B875" s="13"/>
      <c r="C875" s="13"/>
      <c r="D875" s="13"/>
      <c r="E875" s="13"/>
      <c r="F875" s="13"/>
      <c r="G875" s="13"/>
      <c r="H875" s="13"/>
      <c r="I875" s="27"/>
      <c r="J875" s="27"/>
      <c r="K875" s="27"/>
      <c r="L875" s="27"/>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90"/>
      <c r="AM875" s="13"/>
      <c r="AN875" s="27"/>
      <c r="AO875" s="27"/>
      <c r="AP875" s="27"/>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4"/>
      <c r="EF875" s="13"/>
      <c r="EG875" s="14"/>
      <c r="EH875" s="13"/>
      <c r="EI875" s="13"/>
      <c r="EJ875" s="13"/>
      <c r="EK875" s="13"/>
      <c r="EL875" s="13"/>
      <c r="EM875" s="13"/>
      <c r="EN875" s="13"/>
      <c r="EO875" s="13"/>
    </row>
    <row r="876" spans="1:145" ht="16.5" customHeight="1">
      <c r="A876" s="14"/>
      <c r="B876" s="13"/>
      <c r="C876" s="13"/>
      <c r="D876" s="13"/>
      <c r="E876" s="13"/>
      <c r="F876" s="13"/>
      <c r="G876" s="13"/>
      <c r="H876" s="13"/>
      <c r="I876" s="27"/>
      <c r="J876" s="27"/>
      <c r="K876" s="27"/>
      <c r="L876" s="27"/>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90"/>
      <c r="AM876" s="13"/>
      <c r="AN876" s="27"/>
      <c r="AO876" s="27"/>
      <c r="AP876" s="27"/>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4"/>
      <c r="EF876" s="13"/>
      <c r="EG876" s="14"/>
      <c r="EH876" s="13"/>
      <c r="EI876" s="13"/>
      <c r="EJ876" s="13"/>
      <c r="EK876" s="13"/>
      <c r="EL876" s="13"/>
      <c r="EM876" s="13"/>
      <c r="EN876" s="13"/>
      <c r="EO876" s="13"/>
    </row>
    <row r="877" spans="1:145" ht="16.5" customHeight="1">
      <c r="A877" s="14"/>
      <c r="B877" s="13"/>
      <c r="C877" s="13"/>
      <c r="D877" s="13"/>
      <c r="E877" s="13"/>
      <c r="F877" s="13"/>
      <c r="G877" s="13"/>
      <c r="H877" s="13"/>
      <c r="I877" s="27"/>
      <c r="J877" s="27"/>
      <c r="K877" s="27"/>
      <c r="L877" s="27"/>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90"/>
      <c r="AM877" s="13"/>
      <c r="AN877" s="27"/>
      <c r="AO877" s="27"/>
      <c r="AP877" s="27"/>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4"/>
      <c r="EF877" s="13"/>
      <c r="EG877" s="14"/>
      <c r="EH877" s="13"/>
      <c r="EI877" s="13"/>
      <c r="EJ877" s="13"/>
      <c r="EK877" s="13"/>
      <c r="EL877" s="13"/>
      <c r="EM877" s="13"/>
      <c r="EN877" s="13"/>
      <c r="EO877" s="13"/>
    </row>
    <row r="878" spans="1:145" ht="16.5" customHeight="1">
      <c r="A878" s="14"/>
      <c r="B878" s="13"/>
      <c r="C878" s="13"/>
      <c r="D878" s="13"/>
      <c r="E878" s="13"/>
      <c r="F878" s="13"/>
      <c r="G878" s="13"/>
      <c r="H878" s="13"/>
      <c r="I878" s="27"/>
      <c r="J878" s="27"/>
      <c r="K878" s="27"/>
      <c r="L878" s="27"/>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90"/>
      <c r="AM878" s="13"/>
      <c r="AN878" s="27"/>
      <c r="AO878" s="27"/>
      <c r="AP878" s="27"/>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4"/>
      <c r="EF878" s="13"/>
      <c r="EG878" s="14"/>
      <c r="EH878" s="13"/>
      <c r="EI878" s="13"/>
      <c r="EJ878" s="13"/>
      <c r="EK878" s="13"/>
      <c r="EL878" s="13"/>
      <c r="EM878" s="13"/>
      <c r="EN878" s="13"/>
      <c r="EO878" s="13"/>
    </row>
    <row r="879" spans="1:145" ht="16.5" customHeight="1">
      <c r="A879" s="14"/>
      <c r="B879" s="13"/>
      <c r="C879" s="13"/>
      <c r="D879" s="13"/>
      <c r="E879" s="13"/>
      <c r="F879" s="13"/>
      <c r="G879" s="13"/>
      <c r="H879" s="13"/>
      <c r="I879" s="27"/>
      <c r="J879" s="27"/>
      <c r="K879" s="27"/>
      <c r="L879" s="27"/>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90"/>
      <c r="AM879" s="13"/>
      <c r="AN879" s="27"/>
      <c r="AO879" s="27"/>
      <c r="AP879" s="27"/>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4"/>
      <c r="EF879" s="13"/>
      <c r="EG879" s="14"/>
      <c r="EH879" s="13"/>
      <c r="EI879" s="13"/>
      <c r="EJ879" s="13"/>
      <c r="EK879" s="13"/>
      <c r="EL879" s="13"/>
      <c r="EM879" s="13"/>
      <c r="EN879" s="13"/>
      <c r="EO879" s="13"/>
    </row>
    <row r="880" spans="1:145" ht="16.5" customHeight="1">
      <c r="A880" s="14"/>
      <c r="B880" s="13"/>
      <c r="C880" s="13"/>
      <c r="D880" s="13"/>
      <c r="E880" s="13"/>
      <c r="F880" s="13"/>
      <c r="G880" s="13"/>
      <c r="H880" s="13"/>
      <c r="I880" s="27"/>
      <c r="J880" s="27"/>
      <c r="K880" s="27"/>
      <c r="L880" s="27"/>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90"/>
      <c r="AM880" s="13"/>
      <c r="AN880" s="27"/>
      <c r="AO880" s="27"/>
      <c r="AP880" s="27"/>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4"/>
      <c r="EF880" s="13"/>
      <c r="EG880" s="14"/>
      <c r="EH880" s="13"/>
      <c r="EI880" s="13"/>
      <c r="EJ880" s="13"/>
      <c r="EK880" s="13"/>
      <c r="EL880" s="13"/>
      <c r="EM880" s="13"/>
      <c r="EN880" s="13"/>
      <c r="EO880" s="13"/>
    </row>
    <row r="881" spans="1:145" ht="16.5" customHeight="1">
      <c r="A881" s="14"/>
      <c r="B881" s="13"/>
      <c r="C881" s="13"/>
      <c r="D881" s="13"/>
      <c r="E881" s="13"/>
      <c r="F881" s="13"/>
      <c r="G881" s="13"/>
      <c r="H881" s="13"/>
      <c r="I881" s="27"/>
      <c r="J881" s="27"/>
      <c r="K881" s="27"/>
      <c r="L881" s="27"/>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90"/>
      <c r="AM881" s="13"/>
      <c r="AN881" s="27"/>
      <c r="AO881" s="27"/>
      <c r="AP881" s="27"/>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4"/>
      <c r="EF881" s="13"/>
      <c r="EG881" s="14"/>
      <c r="EH881" s="13"/>
      <c r="EI881" s="13"/>
      <c r="EJ881" s="13"/>
      <c r="EK881" s="13"/>
      <c r="EL881" s="13"/>
      <c r="EM881" s="13"/>
      <c r="EN881" s="13"/>
      <c r="EO881" s="13"/>
    </row>
    <row r="882" spans="1:145" ht="16.5" customHeight="1">
      <c r="A882" s="14"/>
      <c r="B882" s="13"/>
      <c r="C882" s="13"/>
      <c r="D882" s="13"/>
      <c r="E882" s="13"/>
      <c r="F882" s="13"/>
      <c r="G882" s="13"/>
      <c r="H882" s="13"/>
      <c r="I882" s="27"/>
      <c r="J882" s="27"/>
      <c r="K882" s="27"/>
      <c r="L882" s="27"/>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90"/>
      <c r="AM882" s="13"/>
      <c r="AN882" s="27"/>
      <c r="AO882" s="27"/>
      <c r="AP882" s="27"/>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4"/>
      <c r="EF882" s="13"/>
      <c r="EG882" s="14"/>
      <c r="EH882" s="13"/>
      <c r="EI882" s="13"/>
      <c r="EJ882" s="13"/>
      <c r="EK882" s="13"/>
      <c r="EL882" s="13"/>
      <c r="EM882" s="13"/>
      <c r="EN882" s="13"/>
      <c r="EO882" s="13"/>
    </row>
    <row r="883" spans="1:145" ht="16.5" customHeight="1">
      <c r="A883" s="14"/>
      <c r="B883" s="13"/>
      <c r="C883" s="13"/>
      <c r="D883" s="13"/>
      <c r="E883" s="13"/>
      <c r="F883" s="13"/>
      <c r="G883" s="13"/>
      <c r="H883" s="13"/>
      <c r="I883" s="27"/>
      <c r="J883" s="27"/>
      <c r="K883" s="27"/>
      <c r="L883" s="27"/>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90"/>
      <c r="AM883" s="13"/>
      <c r="AN883" s="27"/>
      <c r="AO883" s="27"/>
      <c r="AP883" s="27"/>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4"/>
      <c r="EF883" s="13"/>
      <c r="EG883" s="14"/>
      <c r="EH883" s="13"/>
      <c r="EI883" s="13"/>
      <c r="EJ883" s="13"/>
      <c r="EK883" s="13"/>
      <c r="EL883" s="13"/>
      <c r="EM883" s="13"/>
      <c r="EN883" s="13"/>
      <c r="EO883" s="13"/>
    </row>
    <row r="884" spans="1:145" ht="16.5" customHeight="1">
      <c r="A884" s="14"/>
      <c r="B884" s="13"/>
      <c r="C884" s="13"/>
      <c r="D884" s="13"/>
      <c r="E884" s="13"/>
      <c r="F884" s="13"/>
      <c r="G884" s="13"/>
      <c r="H884" s="13"/>
      <c r="I884" s="27"/>
      <c r="J884" s="27"/>
      <c r="K884" s="27"/>
      <c r="L884" s="27"/>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90"/>
      <c r="AM884" s="13"/>
      <c r="AN884" s="27"/>
      <c r="AO884" s="27"/>
      <c r="AP884" s="27"/>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4"/>
      <c r="EF884" s="13"/>
      <c r="EG884" s="14"/>
      <c r="EH884" s="13"/>
      <c r="EI884" s="13"/>
      <c r="EJ884" s="13"/>
      <c r="EK884" s="13"/>
      <c r="EL884" s="13"/>
      <c r="EM884" s="13"/>
      <c r="EN884" s="13"/>
      <c r="EO884" s="13"/>
    </row>
    <row r="885" spans="1:145" ht="16.5" customHeight="1">
      <c r="A885" s="14"/>
      <c r="B885" s="13"/>
      <c r="C885" s="13"/>
      <c r="D885" s="13"/>
      <c r="E885" s="13"/>
      <c r="F885" s="13"/>
      <c r="G885" s="13"/>
      <c r="H885" s="13"/>
      <c r="I885" s="27"/>
      <c r="J885" s="27"/>
      <c r="K885" s="27"/>
      <c r="L885" s="27"/>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90"/>
      <c r="AM885" s="13"/>
      <c r="AN885" s="27"/>
      <c r="AO885" s="27"/>
      <c r="AP885" s="27"/>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4"/>
      <c r="EF885" s="13"/>
      <c r="EG885" s="14"/>
      <c r="EH885" s="13"/>
      <c r="EI885" s="13"/>
      <c r="EJ885" s="13"/>
      <c r="EK885" s="13"/>
      <c r="EL885" s="13"/>
      <c r="EM885" s="13"/>
      <c r="EN885" s="13"/>
      <c r="EO885" s="13"/>
    </row>
    <row r="886" spans="1:145" ht="16.5" customHeight="1">
      <c r="A886" s="14"/>
      <c r="B886" s="13"/>
      <c r="C886" s="13"/>
      <c r="D886" s="13"/>
      <c r="E886" s="13"/>
      <c r="F886" s="13"/>
      <c r="G886" s="13"/>
      <c r="H886" s="13"/>
      <c r="I886" s="27"/>
      <c r="J886" s="27"/>
      <c r="K886" s="27"/>
      <c r="L886" s="27"/>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90"/>
      <c r="AM886" s="13"/>
      <c r="AN886" s="27"/>
      <c r="AO886" s="27"/>
      <c r="AP886" s="27"/>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4"/>
      <c r="EF886" s="13"/>
      <c r="EG886" s="14"/>
      <c r="EH886" s="13"/>
      <c r="EI886" s="13"/>
      <c r="EJ886" s="13"/>
      <c r="EK886" s="13"/>
      <c r="EL886" s="13"/>
      <c r="EM886" s="13"/>
      <c r="EN886" s="13"/>
      <c r="EO886" s="13"/>
    </row>
    <row r="887" spans="1:145" ht="16.5" customHeight="1">
      <c r="A887" s="14"/>
      <c r="B887" s="13"/>
      <c r="C887" s="13"/>
      <c r="D887" s="13"/>
      <c r="E887" s="13"/>
      <c r="F887" s="13"/>
      <c r="G887" s="13"/>
      <c r="H887" s="13"/>
      <c r="I887" s="27"/>
      <c r="J887" s="27"/>
      <c r="K887" s="27"/>
      <c r="L887" s="27"/>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90"/>
      <c r="AM887" s="13"/>
      <c r="AN887" s="27"/>
      <c r="AO887" s="27"/>
      <c r="AP887" s="27"/>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4"/>
      <c r="EF887" s="13"/>
      <c r="EG887" s="14"/>
      <c r="EH887" s="13"/>
      <c r="EI887" s="13"/>
      <c r="EJ887" s="13"/>
      <c r="EK887" s="13"/>
      <c r="EL887" s="13"/>
      <c r="EM887" s="13"/>
      <c r="EN887" s="13"/>
      <c r="EO887" s="13"/>
    </row>
    <row r="888" spans="1:145" ht="16.5" customHeight="1">
      <c r="A888" s="14"/>
      <c r="B888" s="13"/>
      <c r="C888" s="13"/>
      <c r="D888" s="13"/>
      <c r="E888" s="13"/>
      <c r="F888" s="13"/>
      <c r="G888" s="13"/>
      <c r="H888" s="13"/>
      <c r="I888" s="27"/>
      <c r="J888" s="27"/>
      <c r="K888" s="27"/>
      <c r="L888" s="27"/>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90"/>
      <c r="AM888" s="13"/>
      <c r="AN888" s="27"/>
      <c r="AO888" s="27"/>
      <c r="AP888" s="27"/>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4"/>
      <c r="EF888" s="13"/>
      <c r="EG888" s="14"/>
      <c r="EH888" s="13"/>
      <c r="EI888" s="13"/>
      <c r="EJ888" s="13"/>
      <c r="EK888" s="13"/>
      <c r="EL888" s="13"/>
      <c r="EM888" s="13"/>
      <c r="EN888" s="13"/>
      <c r="EO888" s="13"/>
    </row>
    <row r="889" spans="1:145" ht="16.5" customHeight="1">
      <c r="A889" s="14"/>
      <c r="B889" s="13"/>
      <c r="C889" s="13"/>
      <c r="D889" s="13"/>
      <c r="E889" s="13"/>
      <c r="F889" s="13"/>
      <c r="G889" s="13"/>
      <c r="H889" s="13"/>
      <c r="I889" s="27"/>
      <c r="J889" s="27"/>
      <c r="K889" s="27"/>
      <c r="L889" s="27"/>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90"/>
      <c r="AM889" s="13"/>
      <c r="AN889" s="27"/>
      <c r="AO889" s="27"/>
      <c r="AP889" s="27"/>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4"/>
      <c r="EF889" s="13"/>
      <c r="EG889" s="14"/>
      <c r="EH889" s="13"/>
      <c r="EI889" s="13"/>
      <c r="EJ889" s="13"/>
      <c r="EK889" s="13"/>
      <c r="EL889" s="13"/>
      <c r="EM889" s="13"/>
      <c r="EN889" s="13"/>
      <c r="EO889" s="13"/>
    </row>
    <row r="890" spans="1:145" ht="16.5" customHeight="1">
      <c r="A890" s="14"/>
      <c r="B890" s="13"/>
      <c r="C890" s="13"/>
      <c r="D890" s="13"/>
      <c r="E890" s="13"/>
      <c r="F890" s="13"/>
      <c r="G890" s="13"/>
      <c r="H890" s="13"/>
      <c r="I890" s="27"/>
      <c r="J890" s="27"/>
      <c r="K890" s="27"/>
      <c r="L890" s="27"/>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90"/>
      <c r="AM890" s="13"/>
      <c r="AN890" s="27"/>
      <c r="AO890" s="27"/>
      <c r="AP890" s="27"/>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4"/>
      <c r="EF890" s="13"/>
      <c r="EG890" s="14"/>
      <c r="EH890" s="13"/>
      <c r="EI890" s="13"/>
      <c r="EJ890" s="13"/>
      <c r="EK890" s="13"/>
      <c r="EL890" s="13"/>
      <c r="EM890" s="13"/>
      <c r="EN890" s="13"/>
      <c r="EO890" s="13"/>
    </row>
    <row r="891" spans="1:145" ht="16.5" customHeight="1">
      <c r="A891" s="14"/>
      <c r="B891" s="13"/>
      <c r="C891" s="13"/>
      <c r="D891" s="13"/>
      <c r="E891" s="13"/>
      <c r="F891" s="13"/>
      <c r="G891" s="13"/>
      <c r="H891" s="13"/>
      <c r="I891" s="27"/>
      <c r="J891" s="27"/>
      <c r="K891" s="27"/>
      <c r="L891" s="27"/>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90"/>
      <c r="AM891" s="13"/>
      <c r="AN891" s="27"/>
      <c r="AO891" s="27"/>
      <c r="AP891" s="27"/>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4"/>
      <c r="EF891" s="13"/>
      <c r="EG891" s="14"/>
      <c r="EH891" s="13"/>
      <c r="EI891" s="13"/>
      <c r="EJ891" s="13"/>
      <c r="EK891" s="13"/>
      <c r="EL891" s="13"/>
      <c r="EM891" s="13"/>
      <c r="EN891" s="13"/>
      <c r="EO891" s="13"/>
    </row>
    <row r="892" spans="1:145" ht="16.5" customHeight="1">
      <c r="A892" s="14"/>
      <c r="B892" s="13"/>
      <c r="C892" s="13"/>
      <c r="D892" s="13"/>
      <c r="E892" s="13"/>
      <c r="F892" s="13"/>
      <c r="G892" s="13"/>
      <c r="H892" s="13"/>
      <c r="I892" s="27"/>
      <c r="J892" s="27"/>
      <c r="K892" s="27"/>
      <c r="L892" s="27"/>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90"/>
      <c r="AM892" s="13"/>
      <c r="AN892" s="27"/>
      <c r="AO892" s="27"/>
      <c r="AP892" s="27"/>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4"/>
      <c r="EF892" s="13"/>
      <c r="EG892" s="14"/>
      <c r="EH892" s="13"/>
      <c r="EI892" s="13"/>
      <c r="EJ892" s="13"/>
      <c r="EK892" s="13"/>
      <c r="EL892" s="13"/>
      <c r="EM892" s="13"/>
      <c r="EN892" s="13"/>
      <c r="EO892" s="13"/>
    </row>
    <row r="893" spans="1:145" ht="16.5" customHeight="1">
      <c r="A893" s="14"/>
      <c r="B893" s="13"/>
      <c r="C893" s="13"/>
      <c r="D893" s="13"/>
      <c r="E893" s="13"/>
      <c r="F893" s="13"/>
      <c r="G893" s="13"/>
      <c r="H893" s="13"/>
      <c r="I893" s="27"/>
      <c r="J893" s="27"/>
      <c r="K893" s="27"/>
      <c r="L893" s="27"/>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90"/>
      <c r="AM893" s="13"/>
      <c r="AN893" s="27"/>
      <c r="AO893" s="27"/>
      <c r="AP893" s="27"/>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4"/>
      <c r="EF893" s="13"/>
      <c r="EG893" s="14"/>
      <c r="EH893" s="13"/>
      <c r="EI893" s="13"/>
      <c r="EJ893" s="13"/>
      <c r="EK893" s="13"/>
      <c r="EL893" s="13"/>
      <c r="EM893" s="13"/>
      <c r="EN893" s="13"/>
      <c r="EO893" s="13"/>
    </row>
    <row r="894" spans="1:145" ht="16.5" customHeight="1">
      <c r="A894" s="14"/>
      <c r="B894" s="13"/>
      <c r="C894" s="13"/>
      <c r="D894" s="13"/>
      <c r="E894" s="13"/>
      <c r="F894" s="13"/>
      <c r="G894" s="13"/>
      <c r="H894" s="13"/>
      <c r="I894" s="27"/>
      <c r="J894" s="27"/>
      <c r="K894" s="27"/>
      <c r="L894" s="27"/>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90"/>
      <c r="AM894" s="13"/>
      <c r="AN894" s="27"/>
      <c r="AO894" s="27"/>
      <c r="AP894" s="27"/>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4"/>
      <c r="EF894" s="13"/>
      <c r="EG894" s="14"/>
      <c r="EH894" s="13"/>
      <c r="EI894" s="13"/>
      <c r="EJ894" s="13"/>
      <c r="EK894" s="13"/>
      <c r="EL894" s="13"/>
      <c r="EM894" s="13"/>
      <c r="EN894" s="13"/>
      <c r="EO894" s="13"/>
    </row>
    <row r="895" spans="1:145" ht="16.5" customHeight="1">
      <c r="A895" s="14"/>
      <c r="B895" s="13"/>
      <c r="C895" s="13"/>
      <c r="D895" s="13"/>
      <c r="E895" s="13"/>
      <c r="F895" s="13"/>
      <c r="G895" s="13"/>
      <c r="H895" s="13"/>
      <c r="I895" s="27"/>
      <c r="J895" s="27"/>
      <c r="K895" s="27"/>
      <c r="L895" s="27"/>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90"/>
      <c r="AM895" s="13"/>
      <c r="AN895" s="27"/>
      <c r="AO895" s="27"/>
      <c r="AP895" s="27"/>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4"/>
      <c r="EF895" s="13"/>
      <c r="EG895" s="14"/>
      <c r="EH895" s="13"/>
      <c r="EI895" s="13"/>
      <c r="EJ895" s="13"/>
      <c r="EK895" s="13"/>
      <c r="EL895" s="13"/>
      <c r="EM895" s="13"/>
      <c r="EN895" s="13"/>
      <c r="EO895" s="13"/>
    </row>
    <row r="896" spans="1:145" ht="16.5" customHeight="1">
      <c r="A896" s="14"/>
      <c r="B896" s="13"/>
      <c r="C896" s="13"/>
      <c r="D896" s="13"/>
      <c r="E896" s="13"/>
      <c r="F896" s="13"/>
      <c r="G896" s="13"/>
      <c r="H896" s="13"/>
      <c r="I896" s="27"/>
      <c r="J896" s="27"/>
      <c r="K896" s="27"/>
      <c r="L896" s="27"/>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90"/>
      <c r="AM896" s="13"/>
      <c r="AN896" s="27"/>
      <c r="AO896" s="27"/>
      <c r="AP896" s="27"/>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4"/>
      <c r="EF896" s="13"/>
      <c r="EG896" s="14"/>
      <c r="EH896" s="13"/>
      <c r="EI896" s="13"/>
      <c r="EJ896" s="13"/>
      <c r="EK896" s="13"/>
      <c r="EL896" s="13"/>
      <c r="EM896" s="13"/>
      <c r="EN896" s="13"/>
      <c r="EO896" s="13"/>
    </row>
    <row r="897" spans="1:145" ht="16.5" customHeight="1">
      <c r="A897" s="14"/>
      <c r="B897" s="13"/>
      <c r="C897" s="13"/>
      <c r="D897" s="13"/>
      <c r="E897" s="13"/>
      <c r="F897" s="13"/>
      <c r="G897" s="13"/>
      <c r="H897" s="13"/>
      <c r="I897" s="27"/>
      <c r="J897" s="27"/>
      <c r="K897" s="27"/>
      <c r="L897" s="27"/>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90"/>
      <c r="AM897" s="13"/>
      <c r="AN897" s="27"/>
      <c r="AO897" s="27"/>
      <c r="AP897" s="27"/>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4"/>
      <c r="EF897" s="13"/>
      <c r="EG897" s="14"/>
      <c r="EH897" s="13"/>
      <c r="EI897" s="13"/>
      <c r="EJ897" s="13"/>
      <c r="EK897" s="13"/>
      <c r="EL897" s="13"/>
      <c r="EM897" s="13"/>
      <c r="EN897" s="13"/>
      <c r="EO897" s="13"/>
    </row>
    <row r="898" spans="1:145" ht="16.5" customHeight="1">
      <c r="A898" s="14"/>
      <c r="B898" s="13"/>
      <c r="C898" s="13"/>
      <c r="D898" s="13"/>
      <c r="E898" s="13"/>
      <c r="F898" s="13"/>
      <c r="G898" s="13"/>
      <c r="H898" s="13"/>
      <c r="I898" s="27"/>
      <c r="J898" s="27"/>
      <c r="K898" s="27"/>
      <c r="L898" s="27"/>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90"/>
      <c r="AM898" s="13"/>
      <c r="AN898" s="27"/>
      <c r="AO898" s="27"/>
      <c r="AP898" s="27"/>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4"/>
      <c r="EF898" s="13"/>
      <c r="EG898" s="14"/>
      <c r="EH898" s="13"/>
      <c r="EI898" s="13"/>
      <c r="EJ898" s="13"/>
      <c r="EK898" s="13"/>
      <c r="EL898" s="13"/>
      <c r="EM898" s="13"/>
      <c r="EN898" s="13"/>
      <c r="EO898" s="13"/>
    </row>
    <row r="899" spans="1:145" ht="16.5" customHeight="1">
      <c r="A899" s="14"/>
      <c r="B899" s="13"/>
      <c r="C899" s="13"/>
      <c r="D899" s="13"/>
      <c r="E899" s="13"/>
      <c r="F899" s="13"/>
      <c r="G899" s="13"/>
      <c r="H899" s="13"/>
      <c r="I899" s="27"/>
      <c r="J899" s="27"/>
      <c r="K899" s="27"/>
      <c r="L899" s="27"/>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90"/>
      <c r="AM899" s="13"/>
      <c r="AN899" s="27"/>
      <c r="AO899" s="27"/>
      <c r="AP899" s="27"/>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4"/>
      <c r="EF899" s="13"/>
      <c r="EG899" s="14"/>
      <c r="EH899" s="13"/>
      <c r="EI899" s="13"/>
      <c r="EJ899" s="13"/>
      <c r="EK899" s="13"/>
      <c r="EL899" s="13"/>
      <c r="EM899" s="13"/>
      <c r="EN899" s="13"/>
      <c r="EO899" s="13"/>
    </row>
    <row r="900" spans="1:145" ht="16.5" customHeight="1">
      <c r="A900" s="14"/>
      <c r="B900" s="13"/>
      <c r="C900" s="13"/>
      <c r="D900" s="13"/>
      <c r="E900" s="13"/>
      <c r="F900" s="13"/>
      <c r="G900" s="13"/>
      <c r="H900" s="13"/>
      <c r="I900" s="27"/>
      <c r="J900" s="27"/>
      <c r="K900" s="27"/>
      <c r="L900" s="27"/>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90"/>
      <c r="AM900" s="13"/>
      <c r="AN900" s="27"/>
      <c r="AO900" s="27"/>
      <c r="AP900" s="27"/>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4"/>
      <c r="EF900" s="13"/>
      <c r="EG900" s="14"/>
      <c r="EH900" s="13"/>
      <c r="EI900" s="13"/>
      <c r="EJ900" s="13"/>
      <c r="EK900" s="13"/>
      <c r="EL900" s="13"/>
      <c r="EM900" s="13"/>
      <c r="EN900" s="13"/>
      <c r="EO900" s="13"/>
    </row>
    <row r="901" spans="1:145" ht="16.5" customHeight="1">
      <c r="A901" s="14"/>
      <c r="B901" s="13"/>
      <c r="C901" s="13"/>
      <c r="D901" s="13"/>
      <c r="E901" s="13"/>
      <c r="F901" s="13"/>
      <c r="G901" s="13"/>
      <c r="H901" s="13"/>
      <c r="I901" s="27"/>
      <c r="J901" s="27"/>
      <c r="K901" s="27"/>
      <c r="L901" s="27"/>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90"/>
      <c r="AM901" s="13"/>
      <c r="AN901" s="27"/>
      <c r="AO901" s="27"/>
      <c r="AP901" s="27"/>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4"/>
      <c r="EF901" s="13"/>
      <c r="EG901" s="14"/>
      <c r="EH901" s="13"/>
      <c r="EI901" s="13"/>
      <c r="EJ901" s="13"/>
      <c r="EK901" s="13"/>
      <c r="EL901" s="13"/>
      <c r="EM901" s="13"/>
      <c r="EN901" s="13"/>
      <c r="EO901" s="13"/>
    </row>
    <row r="902" spans="1:145" ht="16.5" customHeight="1">
      <c r="A902" s="14"/>
      <c r="B902" s="13"/>
      <c r="C902" s="13"/>
      <c r="D902" s="13"/>
      <c r="E902" s="13"/>
      <c r="F902" s="13"/>
      <c r="G902" s="13"/>
      <c r="H902" s="13"/>
      <c r="I902" s="27"/>
      <c r="J902" s="27"/>
      <c r="K902" s="27"/>
      <c r="L902" s="27"/>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90"/>
      <c r="AM902" s="13"/>
      <c r="AN902" s="27"/>
      <c r="AO902" s="27"/>
      <c r="AP902" s="27"/>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4"/>
      <c r="EF902" s="13"/>
      <c r="EG902" s="14"/>
      <c r="EH902" s="13"/>
      <c r="EI902" s="13"/>
      <c r="EJ902" s="13"/>
      <c r="EK902" s="13"/>
      <c r="EL902" s="13"/>
      <c r="EM902" s="13"/>
      <c r="EN902" s="13"/>
      <c r="EO902" s="13"/>
    </row>
    <row r="903" spans="1:145" ht="16.5" customHeight="1">
      <c r="A903" s="14"/>
      <c r="B903" s="13"/>
      <c r="C903" s="13"/>
      <c r="D903" s="13"/>
      <c r="E903" s="13"/>
      <c r="F903" s="13"/>
      <c r="G903" s="13"/>
      <c r="H903" s="13"/>
      <c r="I903" s="27"/>
      <c r="J903" s="27"/>
      <c r="K903" s="27"/>
      <c r="L903" s="27"/>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90"/>
      <c r="AM903" s="13"/>
      <c r="AN903" s="27"/>
      <c r="AO903" s="27"/>
      <c r="AP903" s="27"/>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4"/>
      <c r="EF903" s="13"/>
      <c r="EG903" s="14"/>
      <c r="EH903" s="13"/>
      <c r="EI903" s="13"/>
      <c r="EJ903" s="13"/>
      <c r="EK903" s="13"/>
      <c r="EL903" s="13"/>
      <c r="EM903" s="13"/>
      <c r="EN903" s="13"/>
      <c r="EO903" s="13"/>
    </row>
    <row r="904" spans="1:145" ht="16.5" customHeight="1">
      <c r="A904" s="14"/>
      <c r="B904" s="13"/>
      <c r="C904" s="13"/>
      <c r="D904" s="13"/>
      <c r="E904" s="13"/>
      <c r="F904" s="13"/>
      <c r="G904" s="13"/>
      <c r="H904" s="13"/>
      <c r="I904" s="27"/>
      <c r="J904" s="27"/>
      <c r="K904" s="27"/>
      <c r="L904" s="27"/>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90"/>
      <c r="AM904" s="13"/>
      <c r="AN904" s="27"/>
      <c r="AO904" s="27"/>
      <c r="AP904" s="27"/>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4"/>
      <c r="EF904" s="13"/>
      <c r="EG904" s="14"/>
      <c r="EH904" s="13"/>
      <c r="EI904" s="13"/>
      <c r="EJ904" s="13"/>
      <c r="EK904" s="13"/>
      <c r="EL904" s="13"/>
      <c r="EM904" s="13"/>
      <c r="EN904" s="13"/>
      <c r="EO904" s="13"/>
    </row>
    <row r="905" spans="1:145" ht="16.5" customHeight="1">
      <c r="A905" s="14"/>
      <c r="B905" s="13"/>
      <c r="C905" s="13"/>
      <c r="D905" s="13"/>
      <c r="E905" s="13"/>
      <c r="F905" s="13"/>
      <c r="G905" s="13"/>
      <c r="H905" s="13"/>
      <c r="I905" s="27"/>
      <c r="J905" s="27"/>
      <c r="K905" s="27"/>
      <c r="L905" s="27"/>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90"/>
      <c r="AM905" s="13"/>
      <c r="AN905" s="27"/>
      <c r="AO905" s="27"/>
      <c r="AP905" s="27"/>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4"/>
      <c r="EF905" s="13"/>
      <c r="EG905" s="14"/>
      <c r="EH905" s="13"/>
      <c r="EI905" s="13"/>
      <c r="EJ905" s="13"/>
      <c r="EK905" s="13"/>
      <c r="EL905" s="13"/>
      <c r="EM905" s="13"/>
      <c r="EN905" s="13"/>
      <c r="EO905" s="13"/>
    </row>
    <row r="906" spans="1:145" ht="16.5" customHeight="1">
      <c r="A906" s="14"/>
      <c r="B906" s="13"/>
      <c r="C906" s="13"/>
      <c r="D906" s="13"/>
      <c r="E906" s="13"/>
      <c r="F906" s="13"/>
      <c r="G906" s="13"/>
      <c r="H906" s="13"/>
      <c r="I906" s="27"/>
      <c r="J906" s="27"/>
      <c r="K906" s="27"/>
      <c r="L906" s="27"/>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90"/>
      <c r="AM906" s="13"/>
      <c r="AN906" s="27"/>
      <c r="AO906" s="27"/>
      <c r="AP906" s="27"/>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4"/>
      <c r="EF906" s="13"/>
      <c r="EG906" s="14"/>
      <c r="EH906" s="13"/>
      <c r="EI906" s="13"/>
      <c r="EJ906" s="13"/>
      <c r="EK906" s="13"/>
      <c r="EL906" s="13"/>
      <c r="EM906" s="13"/>
      <c r="EN906" s="13"/>
      <c r="EO906" s="13"/>
    </row>
    <row r="907" spans="1:145" ht="16.5" customHeight="1">
      <c r="A907" s="14"/>
      <c r="B907" s="13"/>
      <c r="C907" s="13"/>
      <c r="D907" s="13"/>
      <c r="E907" s="13"/>
      <c r="F907" s="13"/>
      <c r="G907" s="13"/>
      <c r="H907" s="13"/>
      <c r="I907" s="27"/>
      <c r="J907" s="27"/>
      <c r="K907" s="27"/>
      <c r="L907" s="27"/>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90"/>
      <c r="AM907" s="13"/>
      <c r="AN907" s="27"/>
      <c r="AO907" s="27"/>
      <c r="AP907" s="27"/>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4"/>
      <c r="EF907" s="13"/>
      <c r="EG907" s="14"/>
      <c r="EH907" s="13"/>
      <c r="EI907" s="13"/>
      <c r="EJ907" s="13"/>
      <c r="EK907" s="13"/>
      <c r="EL907" s="13"/>
      <c r="EM907" s="13"/>
      <c r="EN907" s="13"/>
      <c r="EO907" s="13"/>
    </row>
    <row r="908" spans="1:145" ht="16.5" customHeight="1">
      <c r="A908" s="14"/>
      <c r="B908" s="13"/>
      <c r="C908" s="13"/>
      <c r="D908" s="13"/>
      <c r="E908" s="13"/>
      <c r="F908" s="13"/>
      <c r="G908" s="13"/>
      <c r="H908" s="13"/>
      <c r="I908" s="27"/>
      <c r="J908" s="27"/>
      <c r="K908" s="27"/>
      <c r="L908" s="27"/>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90"/>
      <c r="AM908" s="13"/>
      <c r="AN908" s="27"/>
      <c r="AO908" s="27"/>
      <c r="AP908" s="27"/>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4"/>
      <c r="EF908" s="13"/>
      <c r="EG908" s="14"/>
      <c r="EH908" s="13"/>
      <c r="EI908" s="13"/>
      <c r="EJ908" s="13"/>
      <c r="EK908" s="13"/>
      <c r="EL908" s="13"/>
      <c r="EM908" s="13"/>
      <c r="EN908" s="13"/>
      <c r="EO908" s="13"/>
    </row>
    <row r="909" spans="1:145" ht="16.5" customHeight="1">
      <c r="A909" s="14"/>
      <c r="B909" s="13"/>
      <c r="C909" s="13"/>
      <c r="D909" s="13"/>
      <c r="E909" s="13"/>
      <c r="F909" s="13"/>
      <c r="G909" s="13"/>
      <c r="H909" s="13"/>
      <c r="I909" s="27"/>
      <c r="J909" s="27"/>
      <c r="K909" s="27"/>
      <c r="L909" s="27"/>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90"/>
      <c r="AM909" s="13"/>
      <c r="AN909" s="27"/>
      <c r="AO909" s="27"/>
      <c r="AP909" s="27"/>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4"/>
      <c r="EF909" s="13"/>
      <c r="EG909" s="14"/>
      <c r="EH909" s="13"/>
      <c r="EI909" s="13"/>
      <c r="EJ909" s="13"/>
      <c r="EK909" s="13"/>
      <c r="EL909" s="13"/>
      <c r="EM909" s="13"/>
      <c r="EN909" s="13"/>
      <c r="EO909" s="13"/>
    </row>
    <row r="910" spans="1:145" ht="16.5" customHeight="1">
      <c r="A910" s="14"/>
      <c r="B910" s="13"/>
      <c r="C910" s="13"/>
      <c r="D910" s="13"/>
      <c r="E910" s="13"/>
      <c r="F910" s="13"/>
      <c r="G910" s="13"/>
      <c r="H910" s="13"/>
      <c r="I910" s="27"/>
      <c r="J910" s="27"/>
      <c r="K910" s="27"/>
      <c r="L910" s="27"/>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90"/>
      <c r="AM910" s="13"/>
      <c r="AN910" s="27"/>
      <c r="AO910" s="27"/>
      <c r="AP910" s="27"/>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4"/>
      <c r="EF910" s="13"/>
      <c r="EG910" s="14"/>
      <c r="EH910" s="13"/>
      <c r="EI910" s="13"/>
      <c r="EJ910" s="13"/>
      <c r="EK910" s="13"/>
      <c r="EL910" s="13"/>
      <c r="EM910" s="13"/>
      <c r="EN910" s="13"/>
      <c r="EO910" s="13"/>
    </row>
    <row r="911" spans="1:145" ht="16.5" customHeight="1">
      <c r="A911" s="14"/>
      <c r="B911" s="13"/>
      <c r="C911" s="13"/>
      <c r="D911" s="13"/>
      <c r="E911" s="13"/>
      <c r="F911" s="13"/>
      <c r="G911" s="13"/>
      <c r="H911" s="13"/>
      <c r="I911" s="27"/>
      <c r="J911" s="27"/>
      <c r="K911" s="27"/>
      <c r="L911" s="27"/>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90"/>
      <c r="AM911" s="13"/>
      <c r="AN911" s="27"/>
      <c r="AO911" s="27"/>
      <c r="AP911" s="27"/>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4"/>
      <c r="EF911" s="13"/>
      <c r="EG911" s="14"/>
      <c r="EH911" s="13"/>
      <c r="EI911" s="13"/>
      <c r="EJ911" s="13"/>
      <c r="EK911" s="13"/>
      <c r="EL911" s="13"/>
      <c r="EM911" s="13"/>
      <c r="EN911" s="13"/>
      <c r="EO911" s="13"/>
    </row>
    <row r="912" spans="1:145" ht="16.5" customHeight="1">
      <c r="A912" s="14"/>
      <c r="B912" s="13"/>
      <c r="C912" s="13"/>
      <c r="D912" s="13"/>
      <c r="E912" s="13"/>
      <c r="F912" s="13"/>
      <c r="G912" s="13"/>
      <c r="H912" s="13"/>
      <c r="I912" s="27"/>
      <c r="J912" s="27"/>
      <c r="K912" s="27"/>
      <c r="L912" s="27"/>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90"/>
      <c r="AM912" s="13"/>
      <c r="AN912" s="27"/>
      <c r="AO912" s="27"/>
      <c r="AP912" s="27"/>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4"/>
      <c r="EF912" s="13"/>
      <c r="EG912" s="14"/>
      <c r="EH912" s="13"/>
      <c r="EI912" s="13"/>
      <c r="EJ912" s="13"/>
      <c r="EK912" s="13"/>
      <c r="EL912" s="13"/>
      <c r="EM912" s="13"/>
      <c r="EN912" s="13"/>
      <c r="EO912" s="13"/>
    </row>
    <row r="913" spans="1:145" ht="16.5" customHeight="1">
      <c r="A913" s="14"/>
      <c r="B913" s="13"/>
      <c r="C913" s="13"/>
      <c r="D913" s="13"/>
      <c r="E913" s="13"/>
      <c r="F913" s="13"/>
      <c r="G913" s="13"/>
      <c r="H913" s="13"/>
      <c r="I913" s="27"/>
      <c r="J913" s="27"/>
      <c r="K913" s="27"/>
      <c r="L913" s="27"/>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90"/>
      <c r="AM913" s="13"/>
      <c r="AN913" s="27"/>
      <c r="AO913" s="27"/>
      <c r="AP913" s="27"/>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4"/>
      <c r="EF913" s="13"/>
      <c r="EG913" s="14"/>
      <c r="EH913" s="13"/>
      <c r="EI913" s="13"/>
      <c r="EJ913" s="13"/>
      <c r="EK913" s="13"/>
      <c r="EL913" s="13"/>
      <c r="EM913" s="13"/>
      <c r="EN913" s="13"/>
      <c r="EO913" s="13"/>
    </row>
    <row r="914" spans="1:145" ht="16.5" customHeight="1">
      <c r="A914" s="14"/>
      <c r="B914" s="13"/>
      <c r="C914" s="13"/>
      <c r="D914" s="13"/>
      <c r="E914" s="13"/>
      <c r="F914" s="13"/>
      <c r="G914" s="13"/>
      <c r="H914" s="13"/>
      <c r="I914" s="27"/>
      <c r="J914" s="27"/>
      <c r="K914" s="27"/>
      <c r="L914" s="27"/>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90"/>
      <c r="AM914" s="13"/>
      <c r="AN914" s="27"/>
      <c r="AO914" s="27"/>
      <c r="AP914" s="27"/>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4"/>
      <c r="EF914" s="13"/>
      <c r="EG914" s="14"/>
      <c r="EH914" s="13"/>
      <c r="EI914" s="13"/>
      <c r="EJ914" s="13"/>
      <c r="EK914" s="13"/>
      <c r="EL914" s="13"/>
      <c r="EM914" s="13"/>
      <c r="EN914" s="13"/>
      <c r="EO914" s="13"/>
    </row>
    <row r="915" spans="1:145" ht="16.5" customHeight="1">
      <c r="A915" s="14"/>
      <c r="B915" s="13"/>
      <c r="C915" s="13"/>
      <c r="D915" s="13"/>
      <c r="E915" s="13"/>
      <c r="F915" s="13"/>
      <c r="G915" s="13"/>
      <c r="H915" s="13"/>
      <c r="I915" s="27"/>
      <c r="J915" s="27"/>
      <c r="K915" s="27"/>
      <c r="L915" s="27"/>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90"/>
      <c r="AM915" s="13"/>
      <c r="AN915" s="27"/>
      <c r="AO915" s="27"/>
      <c r="AP915" s="27"/>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4"/>
      <c r="EF915" s="13"/>
      <c r="EG915" s="14"/>
      <c r="EH915" s="13"/>
      <c r="EI915" s="13"/>
      <c r="EJ915" s="13"/>
      <c r="EK915" s="13"/>
      <c r="EL915" s="13"/>
      <c r="EM915" s="13"/>
      <c r="EN915" s="13"/>
      <c r="EO915" s="13"/>
    </row>
    <row r="916" spans="1:145" ht="16.5" customHeight="1">
      <c r="A916" s="14"/>
      <c r="B916" s="13"/>
      <c r="C916" s="13"/>
      <c r="D916" s="13"/>
      <c r="E916" s="13"/>
      <c r="F916" s="13"/>
      <c r="G916" s="13"/>
      <c r="H916" s="13"/>
      <c r="I916" s="27"/>
      <c r="J916" s="27"/>
      <c r="K916" s="27"/>
      <c r="L916" s="27"/>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90"/>
      <c r="AM916" s="13"/>
      <c r="AN916" s="27"/>
      <c r="AO916" s="27"/>
      <c r="AP916" s="27"/>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4"/>
      <c r="EF916" s="13"/>
      <c r="EG916" s="14"/>
      <c r="EH916" s="13"/>
      <c r="EI916" s="13"/>
      <c r="EJ916" s="13"/>
      <c r="EK916" s="13"/>
      <c r="EL916" s="13"/>
      <c r="EM916" s="13"/>
      <c r="EN916" s="13"/>
      <c r="EO916" s="13"/>
    </row>
    <row r="917" spans="1:145" ht="16.5" customHeight="1">
      <c r="A917" s="14"/>
      <c r="B917" s="13"/>
      <c r="C917" s="13"/>
      <c r="D917" s="13"/>
      <c r="E917" s="13"/>
      <c r="F917" s="13"/>
      <c r="G917" s="13"/>
      <c r="H917" s="13"/>
      <c r="I917" s="27"/>
      <c r="J917" s="27"/>
      <c r="K917" s="27"/>
      <c r="L917" s="27"/>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90"/>
      <c r="AM917" s="13"/>
      <c r="AN917" s="27"/>
      <c r="AO917" s="27"/>
      <c r="AP917" s="27"/>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4"/>
      <c r="EF917" s="13"/>
      <c r="EG917" s="14"/>
      <c r="EH917" s="13"/>
      <c r="EI917" s="13"/>
      <c r="EJ917" s="13"/>
      <c r="EK917" s="13"/>
      <c r="EL917" s="13"/>
      <c r="EM917" s="13"/>
      <c r="EN917" s="13"/>
      <c r="EO917" s="13"/>
    </row>
    <row r="918" spans="1:145" ht="16.5" customHeight="1">
      <c r="A918" s="14"/>
      <c r="B918" s="13"/>
      <c r="C918" s="13"/>
      <c r="D918" s="13"/>
      <c r="E918" s="13"/>
      <c r="F918" s="13"/>
      <c r="G918" s="13"/>
      <c r="H918" s="13"/>
      <c r="I918" s="27"/>
      <c r="J918" s="27"/>
      <c r="K918" s="27"/>
      <c r="L918" s="27"/>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90"/>
      <c r="AM918" s="13"/>
      <c r="AN918" s="27"/>
      <c r="AO918" s="27"/>
      <c r="AP918" s="27"/>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4"/>
      <c r="EF918" s="13"/>
      <c r="EG918" s="14"/>
      <c r="EH918" s="13"/>
      <c r="EI918" s="13"/>
      <c r="EJ918" s="13"/>
      <c r="EK918" s="13"/>
      <c r="EL918" s="13"/>
      <c r="EM918" s="13"/>
      <c r="EN918" s="13"/>
      <c r="EO918" s="13"/>
    </row>
    <row r="919" spans="1:145" ht="16.5" customHeight="1">
      <c r="A919" s="14"/>
      <c r="B919" s="13"/>
      <c r="C919" s="13"/>
      <c r="D919" s="13"/>
      <c r="E919" s="13"/>
      <c r="F919" s="13"/>
      <c r="G919" s="13"/>
      <c r="H919" s="13"/>
      <c r="I919" s="27"/>
      <c r="J919" s="27"/>
      <c r="K919" s="27"/>
      <c r="L919" s="27"/>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90"/>
      <c r="AM919" s="13"/>
      <c r="AN919" s="27"/>
      <c r="AO919" s="27"/>
      <c r="AP919" s="27"/>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4"/>
      <c r="EF919" s="13"/>
      <c r="EG919" s="14"/>
      <c r="EH919" s="13"/>
      <c r="EI919" s="13"/>
      <c r="EJ919" s="13"/>
      <c r="EK919" s="13"/>
      <c r="EL919" s="13"/>
      <c r="EM919" s="13"/>
      <c r="EN919" s="13"/>
      <c r="EO919" s="13"/>
    </row>
    <row r="920" spans="1:145" ht="16.5" customHeight="1">
      <c r="A920" s="14"/>
      <c r="B920" s="13"/>
      <c r="C920" s="13"/>
      <c r="D920" s="13"/>
      <c r="E920" s="13"/>
      <c r="F920" s="13"/>
      <c r="G920" s="13"/>
      <c r="H920" s="13"/>
      <c r="I920" s="27"/>
      <c r="J920" s="27"/>
      <c r="K920" s="27"/>
      <c r="L920" s="27"/>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90"/>
      <c r="AM920" s="13"/>
      <c r="AN920" s="27"/>
      <c r="AO920" s="27"/>
      <c r="AP920" s="27"/>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4"/>
      <c r="EF920" s="13"/>
      <c r="EG920" s="14"/>
      <c r="EH920" s="13"/>
      <c r="EI920" s="13"/>
      <c r="EJ920" s="13"/>
      <c r="EK920" s="13"/>
      <c r="EL920" s="13"/>
      <c r="EM920" s="13"/>
      <c r="EN920" s="13"/>
      <c r="EO920" s="13"/>
    </row>
    <row r="921" spans="1:145" ht="16.5" customHeight="1">
      <c r="A921" s="14"/>
      <c r="B921" s="13"/>
      <c r="C921" s="13"/>
      <c r="D921" s="13"/>
      <c r="E921" s="13"/>
      <c r="F921" s="13"/>
      <c r="G921" s="13"/>
      <c r="H921" s="13"/>
      <c r="I921" s="27"/>
      <c r="J921" s="27"/>
      <c r="K921" s="27"/>
      <c r="L921" s="27"/>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90"/>
      <c r="AM921" s="13"/>
      <c r="AN921" s="27"/>
      <c r="AO921" s="27"/>
      <c r="AP921" s="27"/>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4"/>
      <c r="EF921" s="13"/>
      <c r="EG921" s="14"/>
      <c r="EH921" s="13"/>
      <c r="EI921" s="13"/>
      <c r="EJ921" s="13"/>
      <c r="EK921" s="13"/>
      <c r="EL921" s="13"/>
      <c r="EM921" s="13"/>
      <c r="EN921" s="13"/>
      <c r="EO921" s="13"/>
    </row>
    <row r="922" spans="1:145" ht="16.5" customHeight="1">
      <c r="A922" s="14"/>
      <c r="B922" s="13"/>
      <c r="C922" s="13"/>
      <c r="D922" s="13"/>
      <c r="E922" s="13"/>
      <c r="F922" s="13"/>
      <c r="G922" s="13"/>
      <c r="H922" s="13"/>
      <c r="I922" s="27"/>
      <c r="J922" s="27"/>
      <c r="K922" s="27"/>
      <c r="L922" s="27"/>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90"/>
      <c r="AM922" s="13"/>
      <c r="AN922" s="27"/>
      <c r="AO922" s="27"/>
      <c r="AP922" s="27"/>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4"/>
      <c r="EF922" s="13"/>
      <c r="EG922" s="14"/>
      <c r="EH922" s="13"/>
      <c r="EI922" s="13"/>
      <c r="EJ922" s="13"/>
      <c r="EK922" s="13"/>
      <c r="EL922" s="13"/>
      <c r="EM922" s="13"/>
      <c r="EN922" s="13"/>
      <c r="EO922" s="13"/>
    </row>
    <row r="923" spans="1:145" ht="16.5" customHeight="1">
      <c r="A923" s="14"/>
      <c r="B923" s="13"/>
      <c r="C923" s="13"/>
      <c r="D923" s="13"/>
      <c r="E923" s="13"/>
      <c r="F923" s="13"/>
      <c r="G923" s="13"/>
      <c r="H923" s="13"/>
      <c r="I923" s="27"/>
      <c r="J923" s="27"/>
      <c r="K923" s="27"/>
      <c r="L923" s="27"/>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90"/>
      <c r="AM923" s="13"/>
      <c r="AN923" s="27"/>
      <c r="AO923" s="27"/>
      <c r="AP923" s="27"/>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4"/>
      <c r="EF923" s="13"/>
      <c r="EG923" s="14"/>
      <c r="EH923" s="13"/>
      <c r="EI923" s="13"/>
      <c r="EJ923" s="13"/>
      <c r="EK923" s="13"/>
      <c r="EL923" s="13"/>
      <c r="EM923" s="13"/>
      <c r="EN923" s="13"/>
      <c r="EO923" s="13"/>
    </row>
    <row r="924" spans="1:145" ht="16.5" customHeight="1">
      <c r="A924" s="14"/>
      <c r="B924" s="13"/>
      <c r="C924" s="13"/>
      <c r="D924" s="13"/>
      <c r="E924" s="13"/>
      <c r="F924" s="13"/>
      <c r="G924" s="13"/>
      <c r="H924" s="13"/>
      <c r="I924" s="27"/>
      <c r="J924" s="27"/>
      <c r="K924" s="27"/>
      <c r="L924" s="27"/>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90"/>
      <c r="AM924" s="13"/>
      <c r="AN924" s="27"/>
      <c r="AO924" s="27"/>
      <c r="AP924" s="27"/>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4"/>
      <c r="EF924" s="13"/>
      <c r="EG924" s="14"/>
      <c r="EH924" s="13"/>
      <c r="EI924" s="13"/>
      <c r="EJ924" s="13"/>
      <c r="EK924" s="13"/>
      <c r="EL924" s="13"/>
      <c r="EM924" s="13"/>
      <c r="EN924" s="13"/>
      <c r="EO924" s="13"/>
    </row>
    <row r="925" spans="1:145" ht="16.5" customHeight="1">
      <c r="A925" s="14"/>
      <c r="B925" s="13"/>
      <c r="C925" s="13"/>
      <c r="D925" s="13"/>
      <c r="E925" s="13"/>
      <c r="F925" s="13"/>
      <c r="G925" s="13"/>
      <c r="H925" s="13"/>
      <c r="I925" s="27"/>
      <c r="J925" s="27"/>
      <c r="K925" s="27"/>
      <c r="L925" s="27"/>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90"/>
      <c r="AM925" s="13"/>
      <c r="AN925" s="27"/>
      <c r="AO925" s="27"/>
      <c r="AP925" s="27"/>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4"/>
      <c r="EF925" s="13"/>
      <c r="EG925" s="14"/>
      <c r="EH925" s="13"/>
      <c r="EI925" s="13"/>
      <c r="EJ925" s="13"/>
      <c r="EK925" s="13"/>
      <c r="EL925" s="13"/>
      <c r="EM925" s="13"/>
      <c r="EN925" s="13"/>
      <c r="EO925" s="13"/>
    </row>
    <row r="926" spans="1:145" ht="16.5" customHeight="1">
      <c r="A926" s="14"/>
      <c r="B926" s="13"/>
      <c r="C926" s="13"/>
      <c r="D926" s="13"/>
      <c r="E926" s="13"/>
      <c r="F926" s="13"/>
      <c r="G926" s="13"/>
      <c r="H926" s="13"/>
      <c r="I926" s="27"/>
      <c r="J926" s="27"/>
      <c r="K926" s="27"/>
      <c r="L926" s="27"/>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90"/>
      <c r="AM926" s="13"/>
      <c r="AN926" s="27"/>
      <c r="AO926" s="27"/>
      <c r="AP926" s="27"/>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4"/>
      <c r="EF926" s="13"/>
      <c r="EG926" s="14"/>
      <c r="EH926" s="13"/>
      <c r="EI926" s="13"/>
      <c r="EJ926" s="13"/>
      <c r="EK926" s="13"/>
      <c r="EL926" s="13"/>
      <c r="EM926" s="13"/>
      <c r="EN926" s="13"/>
      <c r="EO926" s="13"/>
    </row>
    <row r="927" spans="1:145" ht="16.5" customHeight="1">
      <c r="A927" s="14"/>
      <c r="B927" s="13"/>
      <c r="C927" s="13"/>
      <c r="D927" s="13"/>
      <c r="E927" s="13"/>
      <c r="F927" s="13"/>
      <c r="G927" s="13"/>
      <c r="H927" s="13"/>
      <c r="I927" s="27"/>
      <c r="J927" s="27"/>
      <c r="K927" s="27"/>
      <c r="L927" s="27"/>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90"/>
      <c r="AM927" s="13"/>
      <c r="AN927" s="27"/>
      <c r="AO927" s="27"/>
      <c r="AP927" s="27"/>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4"/>
      <c r="EF927" s="13"/>
      <c r="EG927" s="14"/>
      <c r="EH927" s="13"/>
      <c r="EI927" s="13"/>
      <c r="EJ927" s="13"/>
      <c r="EK927" s="13"/>
      <c r="EL927" s="13"/>
      <c r="EM927" s="13"/>
      <c r="EN927" s="13"/>
      <c r="EO927" s="13"/>
    </row>
    <row r="928" spans="1:145" ht="16.5" customHeight="1">
      <c r="A928" s="14"/>
      <c r="B928" s="13"/>
      <c r="C928" s="13"/>
      <c r="D928" s="13"/>
      <c r="E928" s="13"/>
      <c r="F928" s="13"/>
      <c r="G928" s="13"/>
      <c r="H928" s="13"/>
      <c r="I928" s="27"/>
      <c r="J928" s="27"/>
      <c r="K928" s="27"/>
      <c r="L928" s="27"/>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90"/>
      <c r="AM928" s="13"/>
      <c r="AN928" s="27"/>
      <c r="AO928" s="27"/>
      <c r="AP928" s="27"/>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4"/>
      <c r="EF928" s="13"/>
      <c r="EG928" s="14"/>
      <c r="EH928" s="13"/>
      <c r="EI928" s="13"/>
      <c r="EJ928" s="13"/>
      <c r="EK928" s="13"/>
      <c r="EL928" s="13"/>
      <c r="EM928" s="13"/>
      <c r="EN928" s="13"/>
      <c r="EO928" s="13"/>
    </row>
    <row r="929" spans="1:145" ht="16.5" customHeight="1">
      <c r="A929" s="14"/>
      <c r="B929" s="13"/>
      <c r="C929" s="13"/>
      <c r="D929" s="13"/>
      <c r="E929" s="13"/>
      <c r="F929" s="13"/>
      <c r="G929" s="13"/>
      <c r="H929" s="13"/>
      <c r="I929" s="27"/>
      <c r="J929" s="27"/>
      <c r="K929" s="27"/>
      <c r="L929" s="27"/>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90"/>
      <c r="AM929" s="13"/>
      <c r="AN929" s="27"/>
      <c r="AO929" s="27"/>
      <c r="AP929" s="27"/>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4"/>
      <c r="EF929" s="13"/>
      <c r="EG929" s="14"/>
      <c r="EH929" s="13"/>
      <c r="EI929" s="13"/>
      <c r="EJ929" s="13"/>
      <c r="EK929" s="13"/>
      <c r="EL929" s="13"/>
      <c r="EM929" s="13"/>
      <c r="EN929" s="13"/>
      <c r="EO929" s="13"/>
    </row>
    <row r="930" spans="1:145" ht="16.5" customHeight="1">
      <c r="A930" s="14"/>
      <c r="B930" s="13"/>
      <c r="C930" s="13"/>
      <c r="D930" s="13"/>
      <c r="E930" s="13"/>
      <c r="F930" s="13"/>
      <c r="G930" s="13"/>
      <c r="H930" s="13"/>
      <c r="I930" s="27"/>
      <c r="J930" s="27"/>
      <c r="K930" s="27"/>
      <c r="L930" s="27"/>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90"/>
      <c r="AM930" s="13"/>
      <c r="AN930" s="27"/>
      <c r="AO930" s="27"/>
      <c r="AP930" s="27"/>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4"/>
      <c r="EF930" s="13"/>
      <c r="EG930" s="14"/>
      <c r="EH930" s="13"/>
      <c r="EI930" s="13"/>
      <c r="EJ930" s="13"/>
      <c r="EK930" s="13"/>
      <c r="EL930" s="13"/>
      <c r="EM930" s="13"/>
      <c r="EN930" s="13"/>
      <c r="EO930" s="13"/>
    </row>
    <row r="931" spans="1:145" ht="16.5" customHeight="1">
      <c r="A931" s="14"/>
      <c r="B931" s="13"/>
      <c r="C931" s="13"/>
      <c r="D931" s="13"/>
      <c r="E931" s="13"/>
      <c r="F931" s="13"/>
      <c r="G931" s="13"/>
      <c r="H931" s="13"/>
      <c r="I931" s="27"/>
      <c r="J931" s="27"/>
      <c r="K931" s="27"/>
      <c r="L931" s="27"/>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90"/>
      <c r="AM931" s="13"/>
      <c r="AN931" s="27"/>
      <c r="AO931" s="27"/>
      <c r="AP931" s="27"/>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4"/>
      <c r="EF931" s="13"/>
      <c r="EG931" s="14"/>
      <c r="EH931" s="13"/>
      <c r="EI931" s="13"/>
      <c r="EJ931" s="13"/>
      <c r="EK931" s="13"/>
      <c r="EL931" s="13"/>
      <c r="EM931" s="13"/>
      <c r="EN931" s="13"/>
      <c r="EO931" s="13"/>
    </row>
    <row r="932" spans="1:145" ht="16.5" customHeight="1">
      <c r="A932" s="14"/>
      <c r="B932" s="13"/>
      <c r="C932" s="13"/>
      <c r="D932" s="13"/>
      <c r="E932" s="13"/>
      <c r="F932" s="13"/>
      <c r="G932" s="13"/>
      <c r="H932" s="13"/>
      <c r="I932" s="27"/>
      <c r="J932" s="27"/>
      <c r="K932" s="27"/>
      <c r="L932" s="27"/>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90"/>
      <c r="AM932" s="13"/>
      <c r="AN932" s="27"/>
      <c r="AO932" s="27"/>
      <c r="AP932" s="27"/>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4"/>
      <c r="EF932" s="13"/>
      <c r="EG932" s="14"/>
      <c r="EH932" s="13"/>
      <c r="EI932" s="13"/>
      <c r="EJ932" s="13"/>
      <c r="EK932" s="13"/>
      <c r="EL932" s="13"/>
      <c r="EM932" s="13"/>
      <c r="EN932" s="13"/>
      <c r="EO932" s="13"/>
    </row>
    <row r="933" spans="1:145" ht="16.5" customHeight="1">
      <c r="A933" s="14"/>
      <c r="B933" s="13"/>
      <c r="C933" s="13"/>
      <c r="D933" s="13"/>
      <c r="E933" s="13"/>
      <c r="F933" s="13"/>
      <c r="G933" s="13"/>
      <c r="H933" s="13"/>
      <c r="I933" s="27"/>
      <c r="J933" s="27"/>
      <c r="K933" s="27"/>
      <c r="L933" s="27"/>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90"/>
      <c r="AM933" s="13"/>
      <c r="AN933" s="27"/>
      <c r="AO933" s="27"/>
      <c r="AP933" s="27"/>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4"/>
      <c r="EF933" s="13"/>
      <c r="EG933" s="14"/>
      <c r="EH933" s="13"/>
      <c r="EI933" s="13"/>
      <c r="EJ933" s="13"/>
      <c r="EK933" s="13"/>
      <c r="EL933" s="13"/>
      <c r="EM933" s="13"/>
      <c r="EN933" s="13"/>
      <c r="EO933" s="13"/>
    </row>
    <row r="934" spans="1:145" ht="16.5" customHeight="1">
      <c r="A934" s="14"/>
      <c r="B934" s="13"/>
      <c r="C934" s="13"/>
      <c r="D934" s="13"/>
      <c r="E934" s="13"/>
      <c r="F934" s="13"/>
      <c r="G934" s="13"/>
      <c r="H934" s="13"/>
      <c r="I934" s="27"/>
      <c r="J934" s="27"/>
      <c r="K934" s="27"/>
      <c r="L934" s="27"/>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90"/>
      <c r="AM934" s="13"/>
      <c r="AN934" s="27"/>
      <c r="AO934" s="27"/>
      <c r="AP934" s="27"/>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4"/>
      <c r="EF934" s="13"/>
      <c r="EG934" s="14"/>
      <c r="EH934" s="13"/>
      <c r="EI934" s="13"/>
      <c r="EJ934" s="13"/>
      <c r="EK934" s="13"/>
      <c r="EL934" s="13"/>
      <c r="EM934" s="13"/>
      <c r="EN934" s="13"/>
      <c r="EO934" s="13"/>
    </row>
    <row r="935" spans="1:145" ht="16.5" customHeight="1">
      <c r="A935" s="14"/>
      <c r="B935" s="13"/>
      <c r="C935" s="13"/>
      <c r="D935" s="13"/>
      <c r="E935" s="13"/>
      <c r="F935" s="13"/>
      <c r="G935" s="13"/>
      <c r="H935" s="13"/>
      <c r="I935" s="27"/>
      <c r="J935" s="27"/>
      <c r="K935" s="27"/>
      <c r="L935" s="27"/>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90"/>
      <c r="AM935" s="13"/>
      <c r="AN935" s="27"/>
      <c r="AO935" s="27"/>
      <c r="AP935" s="27"/>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4"/>
      <c r="EF935" s="13"/>
      <c r="EG935" s="14"/>
      <c r="EH935" s="13"/>
      <c r="EI935" s="13"/>
      <c r="EJ935" s="13"/>
      <c r="EK935" s="13"/>
      <c r="EL935" s="13"/>
      <c r="EM935" s="13"/>
      <c r="EN935" s="13"/>
      <c r="EO935" s="13"/>
    </row>
    <row r="936" spans="1:145" ht="16.5" customHeight="1">
      <c r="A936" s="14"/>
      <c r="B936" s="13"/>
      <c r="C936" s="13"/>
      <c r="D936" s="13"/>
      <c r="E936" s="13"/>
      <c r="F936" s="13"/>
      <c r="G936" s="13"/>
      <c r="H936" s="13"/>
      <c r="I936" s="27"/>
      <c r="J936" s="27"/>
      <c r="K936" s="27"/>
      <c r="L936" s="27"/>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90"/>
      <c r="AM936" s="13"/>
      <c r="AN936" s="27"/>
      <c r="AO936" s="27"/>
      <c r="AP936" s="27"/>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4"/>
      <c r="EF936" s="13"/>
      <c r="EG936" s="14"/>
      <c r="EH936" s="13"/>
      <c r="EI936" s="13"/>
      <c r="EJ936" s="13"/>
      <c r="EK936" s="13"/>
      <c r="EL936" s="13"/>
      <c r="EM936" s="13"/>
      <c r="EN936" s="13"/>
      <c r="EO936" s="13"/>
    </row>
    <row r="937" spans="1:145" ht="16.5" customHeight="1">
      <c r="A937" s="14"/>
      <c r="B937" s="13"/>
      <c r="C937" s="13"/>
      <c r="D937" s="13"/>
      <c r="E937" s="13"/>
      <c r="F937" s="13"/>
      <c r="G937" s="13"/>
      <c r="H937" s="13"/>
      <c r="I937" s="27"/>
      <c r="J937" s="27"/>
      <c r="K937" s="27"/>
      <c r="L937" s="27"/>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90"/>
      <c r="AM937" s="13"/>
      <c r="AN937" s="27"/>
      <c r="AO937" s="27"/>
      <c r="AP937" s="27"/>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4"/>
      <c r="EF937" s="13"/>
      <c r="EG937" s="14"/>
      <c r="EH937" s="13"/>
      <c r="EI937" s="13"/>
      <c r="EJ937" s="13"/>
      <c r="EK937" s="13"/>
      <c r="EL937" s="13"/>
      <c r="EM937" s="13"/>
      <c r="EN937" s="13"/>
      <c r="EO937" s="13"/>
    </row>
    <row r="938" spans="1:145" ht="16.5" customHeight="1">
      <c r="A938" s="14"/>
      <c r="B938" s="13"/>
      <c r="C938" s="13"/>
      <c r="D938" s="13"/>
      <c r="E938" s="13"/>
      <c r="F938" s="13"/>
      <c r="G938" s="13"/>
      <c r="H938" s="13"/>
      <c r="I938" s="27"/>
      <c r="J938" s="27"/>
      <c r="K938" s="27"/>
      <c r="L938" s="27"/>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90"/>
      <c r="AM938" s="13"/>
      <c r="AN938" s="27"/>
      <c r="AO938" s="27"/>
      <c r="AP938" s="27"/>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4"/>
      <c r="EF938" s="13"/>
      <c r="EG938" s="14"/>
      <c r="EH938" s="13"/>
      <c r="EI938" s="13"/>
      <c r="EJ938" s="13"/>
      <c r="EK938" s="13"/>
      <c r="EL938" s="13"/>
      <c r="EM938" s="13"/>
      <c r="EN938" s="13"/>
      <c r="EO938" s="13"/>
    </row>
    <row r="939" spans="1:145" ht="16.5" customHeight="1">
      <c r="A939" s="14"/>
      <c r="B939" s="13"/>
      <c r="C939" s="13"/>
      <c r="D939" s="13"/>
      <c r="E939" s="13"/>
      <c r="F939" s="13"/>
      <c r="G939" s="13"/>
      <c r="H939" s="13"/>
      <c r="I939" s="27"/>
      <c r="J939" s="27"/>
      <c r="K939" s="27"/>
      <c r="L939" s="27"/>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90"/>
      <c r="AM939" s="13"/>
      <c r="AN939" s="27"/>
      <c r="AO939" s="27"/>
      <c r="AP939" s="27"/>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4"/>
      <c r="EF939" s="13"/>
      <c r="EG939" s="14"/>
      <c r="EH939" s="13"/>
      <c r="EI939" s="13"/>
      <c r="EJ939" s="13"/>
      <c r="EK939" s="13"/>
      <c r="EL939" s="13"/>
      <c r="EM939" s="13"/>
      <c r="EN939" s="13"/>
      <c r="EO939" s="13"/>
    </row>
    <row r="940" spans="1:145" ht="16.5" customHeight="1">
      <c r="A940" s="14"/>
      <c r="B940" s="13"/>
      <c r="C940" s="13"/>
      <c r="D940" s="13"/>
      <c r="E940" s="13"/>
      <c r="F940" s="13"/>
      <c r="G940" s="13"/>
      <c r="H940" s="13"/>
      <c r="I940" s="27"/>
      <c r="J940" s="27"/>
      <c r="K940" s="27"/>
      <c r="L940" s="27"/>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90"/>
      <c r="AM940" s="13"/>
      <c r="AN940" s="27"/>
      <c r="AO940" s="27"/>
      <c r="AP940" s="27"/>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4"/>
      <c r="EF940" s="13"/>
      <c r="EG940" s="14"/>
      <c r="EH940" s="13"/>
      <c r="EI940" s="13"/>
      <c r="EJ940" s="13"/>
      <c r="EK940" s="13"/>
      <c r="EL940" s="13"/>
      <c r="EM940" s="13"/>
      <c r="EN940" s="13"/>
      <c r="EO940" s="13"/>
    </row>
    <row r="941" spans="1:145" ht="16.5" customHeight="1">
      <c r="A941" s="14"/>
      <c r="B941" s="13"/>
      <c r="C941" s="13"/>
      <c r="D941" s="13"/>
      <c r="E941" s="13"/>
      <c r="F941" s="13"/>
      <c r="G941" s="13"/>
      <c r="H941" s="13"/>
      <c r="I941" s="27"/>
      <c r="J941" s="27"/>
      <c r="K941" s="27"/>
      <c r="L941" s="27"/>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90"/>
      <c r="AM941" s="13"/>
      <c r="AN941" s="27"/>
      <c r="AO941" s="27"/>
      <c r="AP941" s="27"/>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4"/>
      <c r="EF941" s="13"/>
      <c r="EG941" s="14"/>
      <c r="EH941" s="13"/>
      <c r="EI941" s="13"/>
      <c r="EJ941" s="13"/>
      <c r="EK941" s="13"/>
      <c r="EL941" s="13"/>
      <c r="EM941" s="13"/>
      <c r="EN941" s="13"/>
      <c r="EO941" s="13"/>
    </row>
    <row r="942" spans="1:145" ht="16.5" customHeight="1">
      <c r="A942" s="14"/>
      <c r="B942" s="13"/>
      <c r="C942" s="13"/>
      <c r="D942" s="13"/>
      <c r="E942" s="13"/>
      <c r="F942" s="13"/>
      <c r="G942" s="13"/>
      <c r="H942" s="13"/>
      <c r="I942" s="27"/>
      <c r="J942" s="27"/>
      <c r="K942" s="27"/>
      <c r="L942" s="27"/>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90"/>
      <c r="AM942" s="13"/>
      <c r="AN942" s="27"/>
      <c r="AO942" s="27"/>
      <c r="AP942" s="27"/>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4"/>
      <c r="EF942" s="13"/>
      <c r="EG942" s="14"/>
      <c r="EH942" s="13"/>
      <c r="EI942" s="13"/>
      <c r="EJ942" s="13"/>
      <c r="EK942" s="13"/>
      <c r="EL942" s="13"/>
      <c r="EM942" s="13"/>
      <c r="EN942" s="13"/>
      <c r="EO942" s="13"/>
    </row>
    <row r="943" spans="1:145" ht="16.5" customHeight="1">
      <c r="A943" s="14"/>
      <c r="B943" s="13"/>
      <c r="C943" s="13"/>
      <c r="D943" s="13"/>
      <c r="E943" s="13"/>
      <c r="F943" s="13"/>
      <c r="G943" s="13"/>
      <c r="H943" s="13"/>
      <c r="I943" s="27"/>
      <c r="J943" s="27"/>
      <c r="K943" s="27"/>
      <c r="L943" s="27"/>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90"/>
      <c r="AM943" s="13"/>
      <c r="AN943" s="27"/>
      <c r="AO943" s="27"/>
      <c r="AP943" s="27"/>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4"/>
      <c r="EF943" s="13"/>
      <c r="EG943" s="14"/>
      <c r="EH943" s="13"/>
      <c r="EI943" s="13"/>
      <c r="EJ943" s="13"/>
      <c r="EK943" s="13"/>
      <c r="EL943" s="13"/>
      <c r="EM943" s="13"/>
      <c r="EN943" s="13"/>
      <c r="EO943" s="13"/>
    </row>
    <row r="944" spans="1:145" ht="16.5" customHeight="1">
      <c r="A944" s="14"/>
      <c r="B944" s="13"/>
      <c r="C944" s="13"/>
      <c r="D944" s="13"/>
      <c r="E944" s="13"/>
      <c r="F944" s="13"/>
      <c r="G944" s="13"/>
      <c r="H944" s="13"/>
      <c r="I944" s="27"/>
      <c r="J944" s="27"/>
      <c r="K944" s="27"/>
      <c r="L944" s="27"/>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90"/>
      <c r="AM944" s="13"/>
      <c r="AN944" s="27"/>
      <c r="AO944" s="27"/>
      <c r="AP944" s="27"/>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4"/>
      <c r="EF944" s="13"/>
      <c r="EG944" s="14"/>
      <c r="EH944" s="13"/>
      <c r="EI944" s="13"/>
      <c r="EJ944" s="13"/>
      <c r="EK944" s="13"/>
      <c r="EL944" s="13"/>
      <c r="EM944" s="13"/>
      <c r="EN944" s="13"/>
      <c r="EO944" s="13"/>
    </row>
    <row r="945" spans="1:145" ht="16.5" customHeight="1">
      <c r="A945" s="14"/>
      <c r="B945" s="13"/>
      <c r="C945" s="13"/>
      <c r="D945" s="13"/>
      <c r="E945" s="13"/>
      <c r="F945" s="13"/>
      <c r="G945" s="13"/>
      <c r="H945" s="13"/>
      <c r="I945" s="27"/>
      <c r="J945" s="27"/>
      <c r="K945" s="27"/>
      <c r="L945" s="27"/>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90"/>
      <c r="AM945" s="13"/>
      <c r="AN945" s="27"/>
      <c r="AO945" s="27"/>
      <c r="AP945" s="27"/>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4"/>
      <c r="EF945" s="13"/>
      <c r="EG945" s="14"/>
      <c r="EH945" s="13"/>
      <c r="EI945" s="13"/>
      <c r="EJ945" s="13"/>
      <c r="EK945" s="13"/>
      <c r="EL945" s="13"/>
      <c r="EM945" s="13"/>
      <c r="EN945" s="13"/>
      <c r="EO945" s="13"/>
    </row>
    <row r="946" spans="1:145" ht="16.5" customHeight="1">
      <c r="A946" s="14"/>
      <c r="B946" s="13"/>
      <c r="C946" s="13"/>
      <c r="D946" s="13"/>
      <c r="E946" s="13"/>
      <c r="F946" s="13"/>
      <c r="G946" s="13"/>
      <c r="H946" s="13"/>
      <c r="I946" s="27"/>
      <c r="J946" s="27"/>
      <c r="K946" s="27"/>
      <c r="L946" s="27"/>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90"/>
      <c r="AM946" s="13"/>
      <c r="AN946" s="27"/>
      <c r="AO946" s="27"/>
      <c r="AP946" s="27"/>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4"/>
      <c r="EF946" s="13"/>
      <c r="EG946" s="14"/>
      <c r="EH946" s="13"/>
      <c r="EI946" s="13"/>
      <c r="EJ946" s="13"/>
      <c r="EK946" s="13"/>
      <c r="EL946" s="13"/>
      <c r="EM946" s="13"/>
      <c r="EN946" s="13"/>
      <c r="EO946" s="13"/>
    </row>
    <row r="947" spans="1:145" ht="16.5" customHeight="1">
      <c r="A947" s="14"/>
      <c r="B947" s="13"/>
      <c r="C947" s="13"/>
      <c r="D947" s="13"/>
      <c r="E947" s="13"/>
      <c r="F947" s="13"/>
      <c r="G947" s="13"/>
      <c r="H947" s="13"/>
      <c r="I947" s="27"/>
      <c r="J947" s="27"/>
      <c r="K947" s="27"/>
      <c r="L947" s="27"/>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90"/>
      <c r="AM947" s="13"/>
      <c r="AN947" s="27"/>
      <c r="AO947" s="27"/>
      <c r="AP947" s="27"/>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4"/>
      <c r="EF947" s="13"/>
      <c r="EG947" s="14"/>
      <c r="EH947" s="13"/>
      <c r="EI947" s="13"/>
      <c r="EJ947" s="13"/>
      <c r="EK947" s="13"/>
      <c r="EL947" s="13"/>
      <c r="EM947" s="13"/>
      <c r="EN947" s="13"/>
      <c r="EO947" s="13"/>
    </row>
    <row r="948" spans="1:145" ht="16.5" customHeight="1">
      <c r="A948" s="14"/>
      <c r="B948" s="13"/>
      <c r="C948" s="13"/>
      <c r="D948" s="13"/>
      <c r="E948" s="13"/>
      <c r="F948" s="13"/>
      <c r="G948" s="13"/>
      <c r="H948" s="13"/>
      <c r="I948" s="27"/>
      <c r="J948" s="27"/>
      <c r="K948" s="27"/>
      <c r="L948" s="27"/>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90"/>
      <c r="AM948" s="13"/>
      <c r="AN948" s="27"/>
      <c r="AO948" s="27"/>
      <c r="AP948" s="27"/>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4"/>
      <c r="EF948" s="13"/>
      <c r="EG948" s="14"/>
      <c r="EH948" s="13"/>
      <c r="EI948" s="13"/>
      <c r="EJ948" s="13"/>
      <c r="EK948" s="13"/>
      <c r="EL948" s="13"/>
      <c r="EM948" s="13"/>
      <c r="EN948" s="13"/>
      <c r="EO948" s="13"/>
    </row>
    <row r="949" spans="1:145" ht="16.5" customHeight="1">
      <c r="A949" s="14"/>
      <c r="B949" s="13"/>
      <c r="C949" s="13"/>
      <c r="D949" s="13"/>
      <c r="E949" s="13"/>
      <c r="F949" s="13"/>
      <c r="G949" s="13"/>
      <c r="H949" s="13"/>
      <c r="I949" s="27"/>
      <c r="J949" s="27"/>
      <c r="K949" s="27"/>
      <c r="L949" s="27"/>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90"/>
      <c r="AM949" s="13"/>
      <c r="AN949" s="27"/>
      <c r="AO949" s="27"/>
      <c r="AP949" s="27"/>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4"/>
      <c r="EF949" s="13"/>
      <c r="EG949" s="14"/>
      <c r="EH949" s="13"/>
      <c r="EI949" s="13"/>
      <c r="EJ949" s="13"/>
      <c r="EK949" s="13"/>
      <c r="EL949" s="13"/>
      <c r="EM949" s="13"/>
      <c r="EN949" s="13"/>
      <c r="EO949" s="13"/>
    </row>
    <row r="950" spans="1:145" ht="16.5" customHeight="1">
      <c r="A950" s="14"/>
      <c r="B950" s="13"/>
      <c r="C950" s="13"/>
      <c r="D950" s="13"/>
      <c r="E950" s="13"/>
      <c r="F950" s="13"/>
      <c r="G950" s="13"/>
      <c r="H950" s="13"/>
      <c r="I950" s="27"/>
      <c r="J950" s="27"/>
      <c r="K950" s="27"/>
      <c r="L950" s="27"/>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90"/>
      <c r="AM950" s="13"/>
      <c r="AN950" s="27"/>
      <c r="AO950" s="27"/>
      <c r="AP950" s="27"/>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4"/>
      <c r="EF950" s="13"/>
      <c r="EG950" s="14"/>
      <c r="EH950" s="13"/>
      <c r="EI950" s="13"/>
      <c r="EJ950" s="13"/>
      <c r="EK950" s="13"/>
      <c r="EL950" s="13"/>
      <c r="EM950" s="13"/>
      <c r="EN950" s="13"/>
      <c r="EO950" s="13"/>
    </row>
    <row r="951" spans="1:145" ht="16.5" customHeight="1">
      <c r="A951" s="14"/>
      <c r="B951" s="13"/>
      <c r="C951" s="13"/>
      <c r="D951" s="13"/>
      <c r="E951" s="13"/>
      <c r="F951" s="13"/>
      <c r="G951" s="13"/>
      <c r="H951" s="13"/>
      <c r="I951" s="27"/>
      <c r="J951" s="27"/>
      <c r="K951" s="27"/>
      <c r="L951" s="27"/>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90"/>
      <c r="AM951" s="13"/>
      <c r="AN951" s="27"/>
      <c r="AO951" s="27"/>
      <c r="AP951" s="27"/>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4"/>
      <c r="EF951" s="13"/>
      <c r="EG951" s="14"/>
      <c r="EH951" s="13"/>
      <c r="EI951" s="13"/>
      <c r="EJ951" s="13"/>
      <c r="EK951" s="13"/>
      <c r="EL951" s="13"/>
      <c r="EM951" s="13"/>
      <c r="EN951" s="13"/>
      <c r="EO951" s="13"/>
    </row>
    <row r="952" spans="1:145" ht="16.5" customHeight="1">
      <c r="A952" s="14"/>
      <c r="B952" s="13"/>
      <c r="C952" s="13"/>
      <c r="D952" s="13"/>
      <c r="E952" s="13"/>
      <c r="F952" s="13"/>
      <c r="G952" s="13"/>
      <c r="H952" s="13"/>
      <c r="I952" s="27"/>
      <c r="J952" s="27"/>
      <c r="K952" s="27"/>
      <c r="L952" s="27"/>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90"/>
      <c r="AM952" s="13"/>
      <c r="AN952" s="27"/>
      <c r="AO952" s="27"/>
      <c r="AP952" s="27"/>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4"/>
      <c r="EF952" s="13"/>
      <c r="EG952" s="14"/>
      <c r="EH952" s="13"/>
      <c r="EI952" s="13"/>
      <c r="EJ952" s="13"/>
      <c r="EK952" s="13"/>
      <c r="EL952" s="13"/>
      <c r="EM952" s="13"/>
      <c r="EN952" s="13"/>
      <c r="EO952" s="13"/>
    </row>
    <row r="953" spans="1:145" ht="16.5" customHeight="1">
      <c r="A953" s="14"/>
      <c r="B953" s="13"/>
      <c r="C953" s="13"/>
      <c r="D953" s="13"/>
      <c r="E953" s="13"/>
      <c r="F953" s="13"/>
      <c r="G953" s="13"/>
      <c r="H953" s="13"/>
      <c r="I953" s="27"/>
      <c r="J953" s="27"/>
      <c r="K953" s="27"/>
      <c r="L953" s="27"/>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90"/>
      <c r="AM953" s="13"/>
      <c r="AN953" s="27"/>
      <c r="AO953" s="27"/>
      <c r="AP953" s="27"/>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4"/>
      <c r="EF953" s="13"/>
      <c r="EG953" s="14"/>
      <c r="EH953" s="13"/>
      <c r="EI953" s="13"/>
      <c r="EJ953" s="13"/>
      <c r="EK953" s="13"/>
      <c r="EL953" s="13"/>
      <c r="EM953" s="13"/>
      <c r="EN953" s="13"/>
      <c r="EO953" s="13"/>
    </row>
    <row r="954" spans="1:145" ht="16.5" customHeight="1">
      <c r="A954" s="14"/>
      <c r="B954" s="13"/>
      <c r="C954" s="13"/>
      <c r="D954" s="13"/>
      <c r="E954" s="13"/>
      <c r="F954" s="13"/>
      <c r="G954" s="13"/>
      <c r="H954" s="13"/>
      <c r="I954" s="27"/>
      <c r="J954" s="27"/>
      <c r="K954" s="27"/>
      <c r="L954" s="27"/>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90"/>
      <c r="AM954" s="13"/>
      <c r="AN954" s="27"/>
      <c r="AO954" s="27"/>
      <c r="AP954" s="27"/>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4"/>
      <c r="EF954" s="13"/>
      <c r="EG954" s="14"/>
      <c r="EH954" s="13"/>
      <c r="EI954" s="13"/>
      <c r="EJ954" s="13"/>
      <c r="EK954" s="13"/>
      <c r="EL954" s="13"/>
      <c r="EM954" s="13"/>
      <c r="EN954" s="13"/>
      <c r="EO954" s="13"/>
    </row>
    <row r="955" spans="1:145" ht="16.5" customHeight="1">
      <c r="A955" s="14"/>
      <c r="B955" s="13"/>
      <c r="C955" s="13"/>
      <c r="D955" s="13"/>
      <c r="E955" s="13"/>
      <c r="F955" s="13"/>
      <c r="G955" s="13"/>
      <c r="H955" s="13"/>
      <c r="I955" s="27"/>
      <c r="J955" s="27"/>
      <c r="K955" s="27"/>
      <c r="L955" s="27"/>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90"/>
      <c r="AM955" s="13"/>
      <c r="AN955" s="27"/>
      <c r="AO955" s="27"/>
      <c r="AP955" s="27"/>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4"/>
      <c r="EF955" s="13"/>
      <c r="EG955" s="14"/>
      <c r="EH955" s="13"/>
      <c r="EI955" s="13"/>
      <c r="EJ955" s="13"/>
      <c r="EK955" s="13"/>
      <c r="EL955" s="13"/>
      <c r="EM955" s="13"/>
      <c r="EN955" s="13"/>
      <c r="EO955" s="13"/>
    </row>
    <row r="956" spans="1:145" ht="16.5" customHeight="1">
      <c r="A956" s="14"/>
      <c r="B956" s="13"/>
      <c r="C956" s="13"/>
      <c r="D956" s="13"/>
      <c r="E956" s="13"/>
      <c r="F956" s="13"/>
      <c r="G956" s="13"/>
      <c r="H956" s="13"/>
      <c r="I956" s="27"/>
      <c r="J956" s="27"/>
      <c r="K956" s="27"/>
      <c r="L956" s="27"/>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90"/>
      <c r="AM956" s="13"/>
      <c r="AN956" s="27"/>
      <c r="AO956" s="27"/>
      <c r="AP956" s="27"/>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4"/>
      <c r="EF956" s="13"/>
      <c r="EG956" s="14"/>
      <c r="EH956" s="13"/>
      <c r="EI956" s="13"/>
      <c r="EJ956" s="13"/>
      <c r="EK956" s="13"/>
      <c r="EL956" s="13"/>
      <c r="EM956" s="13"/>
      <c r="EN956" s="13"/>
      <c r="EO956" s="13"/>
    </row>
    <row r="957" spans="1:145" ht="16.5" customHeight="1">
      <c r="A957" s="14"/>
      <c r="B957" s="13"/>
      <c r="C957" s="13"/>
      <c r="D957" s="13"/>
      <c r="E957" s="13"/>
      <c r="F957" s="13"/>
      <c r="G957" s="13"/>
      <c r="H957" s="13"/>
      <c r="I957" s="27"/>
      <c r="J957" s="27"/>
      <c r="K957" s="27"/>
      <c r="L957" s="27"/>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90"/>
      <c r="AM957" s="13"/>
      <c r="AN957" s="27"/>
      <c r="AO957" s="27"/>
      <c r="AP957" s="27"/>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4"/>
      <c r="EF957" s="13"/>
      <c r="EG957" s="14"/>
      <c r="EH957" s="13"/>
      <c r="EI957" s="13"/>
      <c r="EJ957" s="13"/>
      <c r="EK957" s="13"/>
      <c r="EL957" s="13"/>
      <c r="EM957" s="13"/>
      <c r="EN957" s="13"/>
      <c r="EO957" s="13"/>
    </row>
    <row r="958" spans="1:145" ht="16.5" customHeight="1">
      <c r="A958" s="14"/>
      <c r="B958" s="13"/>
      <c r="C958" s="13"/>
      <c r="D958" s="13"/>
      <c r="E958" s="13"/>
      <c r="F958" s="13"/>
      <c r="G958" s="13"/>
      <c r="H958" s="13"/>
      <c r="I958" s="27"/>
      <c r="J958" s="27"/>
      <c r="K958" s="27"/>
      <c r="L958" s="27"/>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90"/>
      <c r="AM958" s="13"/>
      <c r="AN958" s="27"/>
      <c r="AO958" s="27"/>
      <c r="AP958" s="27"/>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4"/>
      <c r="EF958" s="13"/>
      <c r="EG958" s="14"/>
      <c r="EH958" s="13"/>
      <c r="EI958" s="13"/>
      <c r="EJ958" s="13"/>
      <c r="EK958" s="13"/>
      <c r="EL958" s="13"/>
      <c r="EM958" s="13"/>
      <c r="EN958" s="13"/>
      <c r="EO958" s="13"/>
    </row>
    <row r="959" spans="1:145" ht="16.5" customHeight="1">
      <c r="A959" s="14"/>
      <c r="B959" s="13"/>
      <c r="C959" s="13"/>
      <c r="D959" s="13"/>
      <c r="E959" s="13"/>
      <c r="F959" s="13"/>
      <c r="G959" s="13"/>
      <c r="H959" s="13"/>
      <c r="I959" s="27"/>
      <c r="J959" s="27"/>
      <c r="K959" s="27"/>
      <c r="L959" s="27"/>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90"/>
      <c r="AM959" s="13"/>
      <c r="AN959" s="27"/>
      <c r="AO959" s="27"/>
      <c r="AP959" s="27"/>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4"/>
      <c r="EF959" s="13"/>
      <c r="EG959" s="14"/>
      <c r="EH959" s="13"/>
      <c r="EI959" s="13"/>
      <c r="EJ959" s="13"/>
      <c r="EK959" s="13"/>
      <c r="EL959" s="13"/>
      <c r="EM959" s="13"/>
      <c r="EN959" s="13"/>
      <c r="EO959" s="13"/>
    </row>
    <row r="960" spans="1:145" ht="16.5" customHeight="1">
      <c r="A960" s="14"/>
      <c r="B960" s="13"/>
      <c r="C960" s="13"/>
      <c r="D960" s="13"/>
      <c r="E960" s="13"/>
      <c r="F960" s="13"/>
      <c r="G960" s="13"/>
      <c r="H960" s="13"/>
      <c r="I960" s="27"/>
      <c r="J960" s="27"/>
      <c r="K960" s="27"/>
      <c r="L960" s="27"/>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90"/>
      <c r="AM960" s="13"/>
      <c r="AN960" s="27"/>
      <c r="AO960" s="27"/>
      <c r="AP960" s="27"/>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4"/>
      <c r="EF960" s="13"/>
      <c r="EG960" s="14"/>
      <c r="EH960" s="13"/>
      <c r="EI960" s="13"/>
      <c r="EJ960" s="13"/>
      <c r="EK960" s="13"/>
      <c r="EL960" s="13"/>
      <c r="EM960" s="13"/>
      <c r="EN960" s="13"/>
      <c r="EO960" s="13"/>
    </row>
    <row r="961" spans="1:145" ht="16.5" customHeight="1">
      <c r="A961" s="14"/>
      <c r="B961" s="13"/>
      <c r="C961" s="13"/>
      <c r="D961" s="13"/>
      <c r="E961" s="13"/>
      <c r="F961" s="13"/>
      <c r="G961" s="13"/>
      <c r="H961" s="13"/>
      <c r="I961" s="27"/>
      <c r="J961" s="27"/>
      <c r="K961" s="27"/>
      <c r="L961" s="27"/>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90"/>
      <c r="AM961" s="13"/>
      <c r="AN961" s="27"/>
      <c r="AO961" s="27"/>
      <c r="AP961" s="27"/>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4"/>
      <c r="EF961" s="13"/>
      <c r="EG961" s="14"/>
      <c r="EH961" s="13"/>
      <c r="EI961" s="13"/>
      <c r="EJ961" s="13"/>
      <c r="EK961" s="13"/>
      <c r="EL961" s="13"/>
      <c r="EM961" s="13"/>
      <c r="EN961" s="13"/>
      <c r="EO961" s="13"/>
    </row>
    <row r="962" spans="1:145" ht="16.5" customHeight="1">
      <c r="A962" s="14"/>
      <c r="B962" s="13"/>
      <c r="C962" s="13"/>
      <c r="D962" s="13"/>
      <c r="E962" s="13"/>
      <c r="F962" s="13"/>
      <c r="G962" s="13"/>
      <c r="H962" s="13"/>
      <c r="I962" s="27"/>
      <c r="J962" s="27"/>
      <c r="K962" s="27"/>
      <c r="L962" s="27"/>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90"/>
      <c r="AM962" s="13"/>
      <c r="AN962" s="27"/>
      <c r="AO962" s="27"/>
      <c r="AP962" s="27"/>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4"/>
      <c r="EF962" s="13"/>
      <c r="EG962" s="14"/>
      <c r="EH962" s="13"/>
      <c r="EI962" s="13"/>
      <c r="EJ962" s="13"/>
      <c r="EK962" s="13"/>
      <c r="EL962" s="13"/>
      <c r="EM962" s="13"/>
      <c r="EN962" s="13"/>
      <c r="EO962" s="13"/>
    </row>
    <row r="963" spans="1:145" ht="16.5" customHeight="1">
      <c r="A963" s="14"/>
      <c r="B963" s="13"/>
      <c r="C963" s="13"/>
      <c r="D963" s="13"/>
      <c r="E963" s="13"/>
      <c r="F963" s="13"/>
      <c r="G963" s="13"/>
      <c r="H963" s="13"/>
      <c r="I963" s="27"/>
      <c r="J963" s="27"/>
      <c r="K963" s="27"/>
      <c r="L963" s="27"/>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90"/>
      <c r="AM963" s="13"/>
      <c r="AN963" s="27"/>
      <c r="AO963" s="27"/>
      <c r="AP963" s="27"/>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4"/>
      <c r="EF963" s="13"/>
      <c r="EG963" s="14"/>
      <c r="EH963" s="13"/>
      <c r="EI963" s="13"/>
      <c r="EJ963" s="13"/>
      <c r="EK963" s="13"/>
      <c r="EL963" s="13"/>
      <c r="EM963" s="13"/>
      <c r="EN963" s="13"/>
      <c r="EO963" s="13"/>
    </row>
    <row r="964" spans="1:145" ht="16.5" customHeight="1">
      <c r="A964" s="14"/>
      <c r="B964" s="13"/>
      <c r="C964" s="13"/>
      <c r="D964" s="13"/>
      <c r="E964" s="13"/>
      <c r="F964" s="13"/>
      <c r="G964" s="13"/>
      <c r="H964" s="13"/>
      <c r="I964" s="27"/>
      <c r="J964" s="27"/>
      <c r="K964" s="27"/>
      <c r="L964" s="27"/>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90"/>
      <c r="AM964" s="13"/>
      <c r="AN964" s="27"/>
      <c r="AO964" s="27"/>
      <c r="AP964" s="27"/>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4"/>
      <c r="EF964" s="13"/>
      <c r="EG964" s="14"/>
      <c r="EH964" s="13"/>
      <c r="EI964" s="13"/>
      <c r="EJ964" s="13"/>
      <c r="EK964" s="13"/>
      <c r="EL964" s="13"/>
      <c r="EM964" s="13"/>
      <c r="EN964" s="13"/>
      <c r="EO964" s="13"/>
    </row>
    <row r="965" spans="1:145" ht="16.5" customHeight="1">
      <c r="A965" s="14"/>
      <c r="B965" s="13"/>
      <c r="C965" s="13"/>
      <c r="D965" s="13"/>
      <c r="E965" s="13"/>
      <c r="F965" s="13"/>
      <c r="G965" s="13"/>
      <c r="H965" s="13"/>
      <c r="I965" s="27"/>
      <c r="J965" s="27"/>
      <c r="K965" s="27"/>
      <c r="L965" s="27"/>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90"/>
      <c r="AM965" s="13"/>
      <c r="AN965" s="27"/>
      <c r="AO965" s="27"/>
      <c r="AP965" s="27"/>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4"/>
      <c r="EF965" s="13"/>
      <c r="EG965" s="14"/>
      <c r="EH965" s="13"/>
      <c r="EI965" s="13"/>
      <c r="EJ965" s="13"/>
      <c r="EK965" s="13"/>
      <c r="EL965" s="13"/>
      <c r="EM965" s="13"/>
      <c r="EN965" s="13"/>
      <c r="EO965" s="13"/>
    </row>
    <row r="966" spans="1:145" ht="16.5" customHeight="1">
      <c r="A966" s="14"/>
      <c r="B966" s="13"/>
      <c r="C966" s="13"/>
      <c r="D966" s="13"/>
      <c r="E966" s="13"/>
      <c r="F966" s="13"/>
      <c r="G966" s="13"/>
      <c r="H966" s="13"/>
      <c r="I966" s="27"/>
      <c r="J966" s="27"/>
      <c r="K966" s="27"/>
      <c r="L966" s="27"/>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90"/>
      <c r="AM966" s="13"/>
      <c r="AN966" s="27"/>
      <c r="AO966" s="27"/>
      <c r="AP966" s="27"/>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4"/>
      <c r="EF966" s="13"/>
      <c r="EG966" s="14"/>
      <c r="EH966" s="13"/>
      <c r="EI966" s="13"/>
      <c r="EJ966" s="13"/>
      <c r="EK966" s="13"/>
      <c r="EL966" s="13"/>
      <c r="EM966" s="13"/>
      <c r="EN966" s="13"/>
      <c r="EO966" s="13"/>
    </row>
    <row r="967" spans="1:145" ht="16.5" customHeight="1">
      <c r="A967" s="14"/>
      <c r="B967" s="13"/>
      <c r="C967" s="13"/>
      <c r="D967" s="13"/>
      <c r="E967" s="13"/>
      <c r="F967" s="13"/>
      <c r="G967" s="13"/>
      <c r="H967" s="13"/>
      <c r="I967" s="27"/>
      <c r="J967" s="27"/>
      <c r="K967" s="27"/>
      <c r="L967" s="27"/>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90"/>
      <c r="AM967" s="13"/>
      <c r="AN967" s="27"/>
      <c r="AO967" s="27"/>
      <c r="AP967" s="27"/>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4"/>
      <c r="EF967" s="13"/>
      <c r="EG967" s="14"/>
      <c r="EH967" s="13"/>
      <c r="EI967" s="13"/>
      <c r="EJ967" s="13"/>
      <c r="EK967" s="13"/>
      <c r="EL967" s="13"/>
      <c r="EM967" s="13"/>
      <c r="EN967" s="13"/>
      <c r="EO967" s="13"/>
    </row>
    <row r="968" spans="1:145" ht="16.5" customHeight="1">
      <c r="A968" s="14"/>
      <c r="B968" s="13"/>
      <c r="C968" s="13"/>
      <c r="D968" s="13"/>
      <c r="E968" s="13"/>
      <c r="F968" s="13"/>
      <c r="G968" s="13"/>
      <c r="H968" s="13"/>
      <c r="I968" s="27"/>
      <c r="J968" s="27"/>
      <c r="K968" s="27"/>
      <c r="L968" s="27"/>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90"/>
      <c r="AM968" s="13"/>
      <c r="AN968" s="27"/>
      <c r="AO968" s="27"/>
      <c r="AP968" s="27"/>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4"/>
      <c r="EF968" s="13"/>
      <c r="EG968" s="14"/>
      <c r="EH968" s="13"/>
      <c r="EI968" s="13"/>
      <c r="EJ968" s="13"/>
      <c r="EK968" s="13"/>
      <c r="EL968" s="13"/>
      <c r="EM968" s="13"/>
      <c r="EN968" s="13"/>
      <c r="EO968" s="13"/>
    </row>
    <row r="969" spans="1:145" ht="16.5" customHeight="1">
      <c r="A969" s="14"/>
      <c r="B969" s="13"/>
      <c r="C969" s="13"/>
      <c r="D969" s="13"/>
      <c r="E969" s="13"/>
      <c r="F969" s="13"/>
      <c r="G969" s="13"/>
      <c r="H969" s="13"/>
      <c r="I969" s="27"/>
      <c r="J969" s="27"/>
      <c r="K969" s="27"/>
      <c r="L969" s="27"/>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90"/>
      <c r="AM969" s="13"/>
      <c r="AN969" s="27"/>
      <c r="AO969" s="27"/>
      <c r="AP969" s="27"/>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4"/>
      <c r="EF969" s="13"/>
      <c r="EG969" s="14"/>
      <c r="EH969" s="13"/>
      <c r="EI969" s="13"/>
      <c r="EJ969" s="13"/>
      <c r="EK969" s="13"/>
      <c r="EL969" s="13"/>
      <c r="EM969" s="13"/>
      <c r="EN969" s="13"/>
      <c r="EO969" s="13"/>
    </row>
    <row r="970" spans="1:145" ht="16.5" customHeight="1">
      <c r="A970" s="14"/>
      <c r="B970" s="13"/>
      <c r="C970" s="13"/>
      <c r="D970" s="13"/>
      <c r="E970" s="13"/>
      <c r="F970" s="13"/>
      <c r="G970" s="13"/>
      <c r="H970" s="13"/>
      <c r="I970" s="27"/>
      <c r="J970" s="27"/>
      <c r="K970" s="27"/>
      <c r="L970" s="27"/>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90"/>
      <c r="AM970" s="13"/>
      <c r="AN970" s="27"/>
      <c r="AO970" s="27"/>
      <c r="AP970" s="27"/>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4"/>
      <c r="EF970" s="13"/>
      <c r="EG970" s="14"/>
      <c r="EH970" s="13"/>
      <c r="EI970" s="13"/>
      <c r="EJ970" s="13"/>
      <c r="EK970" s="13"/>
      <c r="EL970" s="13"/>
      <c r="EM970" s="13"/>
      <c r="EN970" s="13"/>
      <c r="EO970" s="13"/>
    </row>
    <row r="971" spans="1:145" ht="16.5" customHeight="1">
      <c r="A971" s="14"/>
      <c r="B971" s="13"/>
      <c r="C971" s="13"/>
      <c r="D971" s="13"/>
      <c r="E971" s="13"/>
      <c r="F971" s="13"/>
      <c r="G971" s="13"/>
      <c r="H971" s="13"/>
      <c r="I971" s="27"/>
      <c r="J971" s="27"/>
      <c r="K971" s="27"/>
      <c r="L971" s="27"/>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90"/>
      <c r="AM971" s="13"/>
      <c r="AN971" s="27"/>
      <c r="AO971" s="27"/>
      <c r="AP971" s="27"/>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4"/>
      <c r="EF971" s="13"/>
      <c r="EG971" s="14"/>
      <c r="EH971" s="13"/>
      <c r="EI971" s="13"/>
      <c r="EJ971" s="13"/>
      <c r="EK971" s="13"/>
      <c r="EL971" s="13"/>
      <c r="EM971" s="13"/>
      <c r="EN971" s="13"/>
      <c r="EO971" s="13"/>
    </row>
    <row r="972" spans="1:145" ht="16.5" customHeight="1">
      <c r="A972" s="14"/>
      <c r="B972" s="13"/>
      <c r="C972" s="13"/>
      <c r="D972" s="13"/>
      <c r="E972" s="13"/>
      <c r="F972" s="13"/>
      <c r="G972" s="13"/>
      <c r="H972" s="13"/>
      <c r="I972" s="27"/>
      <c r="J972" s="27"/>
      <c r="K972" s="27"/>
      <c r="L972" s="27"/>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90"/>
      <c r="AM972" s="13"/>
      <c r="AN972" s="27"/>
      <c r="AO972" s="27"/>
      <c r="AP972" s="27"/>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4"/>
      <c r="EF972" s="13"/>
      <c r="EG972" s="14"/>
      <c r="EH972" s="13"/>
      <c r="EI972" s="13"/>
      <c r="EJ972" s="13"/>
      <c r="EK972" s="13"/>
      <c r="EL972" s="13"/>
      <c r="EM972" s="13"/>
      <c r="EN972" s="13"/>
      <c r="EO972" s="13"/>
    </row>
    <row r="973" spans="1:145" ht="16.5" customHeight="1">
      <c r="A973" s="14"/>
      <c r="B973" s="13"/>
      <c r="C973" s="13"/>
      <c r="D973" s="13"/>
      <c r="E973" s="13"/>
      <c r="F973" s="13"/>
      <c r="G973" s="13"/>
      <c r="H973" s="13"/>
      <c r="I973" s="27"/>
      <c r="J973" s="27"/>
      <c r="K973" s="27"/>
      <c r="L973" s="27"/>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90"/>
      <c r="AM973" s="13"/>
      <c r="AN973" s="27"/>
      <c r="AO973" s="27"/>
      <c r="AP973" s="27"/>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4"/>
      <c r="EF973" s="13"/>
      <c r="EG973" s="14"/>
      <c r="EH973" s="13"/>
      <c r="EI973" s="13"/>
      <c r="EJ973" s="13"/>
      <c r="EK973" s="13"/>
      <c r="EL973" s="13"/>
      <c r="EM973" s="13"/>
      <c r="EN973" s="13"/>
      <c r="EO973" s="13"/>
    </row>
    <row r="974" spans="1:145" ht="16.5" customHeight="1">
      <c r="A974" s="14"/>
      <c r="B974" s="13"/>
      <c r="C974" s="13"/>
      <c r="D974" s="13"/>
      <c r="E974" s="13"/>
      <c r="F974" s="13"/>
      <c r="G974" s="13"/>
      <c r="H974" s="13"/>
      <c r="I974" s="27"/>
      <c r="J974" s="27"/>
      <c r="K974" s="27"/>
      <c r="L974" s="27"/>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90"/>
      <c r="AM974" s="13"/>
      <c r="AN974" s="27"/>
      <c r="AO974" s="27"/>
      <c r="AP974" s="27"/>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4"/>
      <c r="EF974" s="13"/>
      <c r="EG974" s="14"/>
      <c r="EH974" s="13"/>
      <c r="EI974" s="13"/>
      <c r="EJ974" s="13"/>
      <c r="EK974" s="13"/>
      <c r="EL974" s="13"/>
      <c r="EM974" s="13"/>
      <c r="EN974" s="13"/>
      <c r="EO974" s="13"/>
    </row>
    <row r="975" spans="1:145" ht="16.5" customHeight="1">
      <c r="A975" s="14"/>
      <c r="B975" s="13"/>
      <c r="C975" s="13"/>
      <c r="D975" s="13"/>
      <c r="E975" s="13"/>
      <c r="F975" s="13"/>
      <c r="G975" s="13"/>
      <c r="H975" s="13"/>
      <c r="I975" s="27"/>
      <c r="J975" s="27"/>
      <c r="K975" s="27"/>
      <c r="L975" s="27"/>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90"/>
      <c r="AM975" s="13"/>
      <c r="AN975" s="27"/>
      <c r="AO975" s="27"/>
      <c r="AP975" s="27"/>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4"/>
      <c r="EF975" s="13"/>
      <c r="EG975" s="14"/>
      <c r="EH975" s="13"/>
      <c r="EI975" s="13"/>
      <c r="EJ975" s="13"/>
      <c r="EK975" s="13"/>
      <c r="EL975" s="13"/>
      <c r="EM975" s="13"/>
      <c r="EN975" s="13"/>
      <c r="EO975" s="13"/>
    </row>
    <row r="976" spans="1:145" ht="16.5" customHeight="1">
      <c r="A976" s="14"/>
      <c r="B976" s="13"/>
      <c r="C976" s="13"/>
      <c r="D976" s="13"/>
      <c r="E976" s="13"/>
      <c r="F976" s="13"/>
      <c r="G976" s="13"/>
      <c r="H976" s="13"/>
      <c r="I976" s="27"/>
      <c r="J976" s="27"/>
      <c r="K976" s="27"/>
      <c r="L976" s="27"/>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90"/>
      <c r="AM976" s="13"/>
      <c r="AN976" s="27"/>
      <c r="AO976" s="27"/>
      <c r="AP976" s="27"/>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4"/>
      <c r="EF976" s="13"/>
      <c r="EG976" s="14"/>
      <c r="EH976" s="13"/>
      <c r="EI976" s="13"/>
      <c r="EJ976" s="13"/>
      <c r="EK976" s="13"/>
      <c r="EL976" s="13"/>
      <c r="EM976" s="13"/>
      <c r="EN976" s="13"/>
      <c r="EO976" s="13"/>
    </row>
    <row r="977" spans="1:145" ht="16.5" customHeight="1">
      <c r="A977" s="14"/>
      <c r="B977" s="13"/>
      <c r="C977" s="13"/>
      <c r="D977" s="13"/>
      <c r="E977" s="13"/>
      <c r="F977" s="13"/>
      <c r="G977" s="13"/>
      <c r="H977" s="13"/>
      <c r="I977" s="27"/>
      <c r="J977" s="27"/>
      <c r="K977" s="27"/>
      <c r="L977" s="27"/>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90"/>
      <c r="AM977" s="13"/>
      <c r="AN977" s="27"/>
      <c r="AO977" s="27"/>
      <c r="AP977" s="27"/>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4"/>
      <c r="EF977" s="13"/>
      <c r="EG977" s="14"/>
      <c r="EH977" s="13"/>
      <c r="EI977" s="13"/>
      <c r="EJ977" s="13"/>
      <c r="EK977" s="13"/>
      <c r="EL977" s="13"/>
      <c r="EM977" s="13"/>
      <c r="EN977" s="13"/>
      <c r="EO977" s="13"/>
    </row>
    <row r="978" spans="1:145" ht="16.5" customHeight="1">
      <c r="A978" s="14"/>
      <c r="B978" s="13"/>
      <c r="C978" s="13"/>
      <c r="D978" s="13"/>
      <c r="E978" s="13"/>
      <c r="F978" s="13"/>
      <c r="G978" s="13"/>
      <c r="H978" s="13"/>
      <c r="I978" s="27"/>
      <c r="J978" s="27"/>
      <c r="K978" s="27"/>
      <c r="L978" s="27"/>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90"/>
      <c r="AM978" s="13"/>
      <c r="AN978" s="27"/>
      <c r="AO978" s="27"/>
      <c r="AP978" s="27"/>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4"/>
      <c r="EF978" s="13"/>
      <c r="EG978" s="14"/>
      <c r="EH978" s="13"/>
      <c r="EI978" s="13"/>
      <c r="EJ978" s="13"/>
      <c r="EK978" s="13"/>
      <c r="EL978" s="13"/>
      <c r="EM978" s="13"/>
      <c r="EN978" s="13"/>
      <c r="EO978" s="13"/>
    </row>
    <row r="979" spans="1:145" ht="16.5" customHeight="1">
      <c r="A979" s="14"/>
      <c r="B979" s="13"/>
      <c r="C979" s="13"/>
      <c r="D979" s="13"/>
      <c r="E979" s="13"/>
      <c r="F979" s="13"/>
      <c r="G979" s="13"/>
      <c r="H979" s="13"/>
      <c r="I979" s="27"/>
      <c r="J979" s="27"/>
      <c r="K979" s="27"/>
      <c r="L979" s="27"/>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90"/>
      <c r="AM979" s="13"/>
      <c r="AN979" s="27"/>
      <c r="AO979" s="27"/>
      <c r="AP979" s="27"/>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4"/>
      <c r="EF979" s="13"/>
      <c r="EG979" s="14"/>
      <c r="EH979" s="13"/>
      <c r="EI979" s="13"/>
      <c r="EJ979" s="13"/>
      <c r="EK979" s="13"/>
      <c r="EL979" s="13"/>
      <c r="EM979" s="13"/>
      <c r="EN979" s="13"/>
      <c r="EO979" s="13"/>
    </row>
    <row r="980" spans="1:145" ht="16.5" customHeight="1">
      <c r="A980" s="14"/>
      <c r="B980" s="13"/>
      <c r="C980" s="13"/>
      <c r="D980" s="13"/>
      <c r="E980" s="13"/>
      <c r="F980" s="13"/>
      <c r="G980" s="13"/>
      <c r="H980" s="13"/>
      <c r="I980" s="27"/>
      <c r="J980" s="27"/>
      <c r="K980" s="27"/>
      <c r="L980" s="27"/>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90"/>
      <c r="AM980" s="13"/>
      <c r="AN980" s="27"/>
      <c r="AO980" s="27"/>
      <c r="AP980" s="27"/>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4"/>
      <c r="EF980" s="13"/>
      <c r="EG980" s="14"/>
      <c r="EH980" s="13"/>
      <c r="EI980" s="13"/>
      <c r="EJ980" s="13"/>
      <c r="EK980" s="13"/>
      <c r="EL980" s="13"/>
      <c r="EM980" s="13"/>
      <c r="EN980" s="13"/>
      <c r="EO980" s="13"/>
    </row>
    <row r="981" spans="1:145" ht="16.5" customHeight="1">
      <c r="A981" s="14"/>
      <c r="B981" s="13"/>
      <c r="C981" s="13"/>
      <c r="D981" s="13"/>
      <c r="E981" s="13"/>
      <c r="F981" s="13"/>
      <c r="G981" s="13"/>
      <c r="H981" s="13"/>
      <c r="I981" s="27"/>
      <c r="J981" s="27"/>
      <c r="K981" s="27"/>
      <c r="L981" s="27"/>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90"/>
      <c r="AM981" s="13"/>
      <c r="AN981" s="27"/>
      <c r="AO981" s="27"/>
      <c r="AP981" s="27"/>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4"/>
      <c r="EF981" s="13"/>
      <c r="EG981" s="14"/>
      <c r="EH981" s="13"/>
      <c r="EI981" s="13"/>
      <c r="EJ981" s="13"/>
      <c r="EK981" s="13"/>
      <c r="EL981" s="13"/>
      <c r="EM981" s="13"/>
      <c r="EN981" s="13"/>
      <c r="EO981" s="13"/>
    </row>
    <row r="982" spans="1:145" ht="16.5" customHeight="1">
      <c r="A982" s="14"/>
      <c r="B982" s="13"/>
      <c r="C982" s="13"/>
      <c r="D982" s="13"/>
      <c r="E982" s="13"/>
      <c r="F982" s="13"/>
      <c r="G982" s="13"/>
      <c r="H982" s="13"/>
      <c r="I982" s="27"/>
      <c r="J982" s="27"/>
      <c r="K982" s="27"/>
      <c r="L982" s="27"/>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90"/>
      <c r="AM982" s="13"/>
      <c r="AN982" s="27"/>
      <c r="AO982" s="27"/>
      <c r="AP982" s="27"/>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4"/>
      <c r="EF982" s="13"/>
      <c r="EG982" s="14"/>
      <c r="EH982" s="13"/>
      <c r="EI982" s="13"/>
      <c r="EJ982" s="13"/>
      <c r="EK982" s="13"/>
      <c r="EL982" s="13"/>
      <c r="EM982" s="13"/>
      <c r="EN982" s="13"/>
      <c r="EO982" s="13"/>
    </row>
    <row r="983" spans="1:145" ht="16.5" customHeight="1">
      <c r="A983" s="14"/>
      <c r="B983" s="13"/>
      <c r="C983" s="13"/>
      <c r="D983" s="13"/>
      <c r="E983" s="13"/>
      <c r="F983" s="13"/>
      <c r="G983" s="13"/>
      <c r="H983" s="13"/>
      <c r="I983" s="27"/>
      <c r="J983" s="27"/>
      <c r="K983" s="27"/>
      <c r="L983" s="27"/>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90"/>
      <c r="AM983" s="13"/>
      <c r="AN983" s="27"/>
      <c r="AO983" s="27"/>
      <c r="AP983" s="27"/>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4"/>
      <c r="EF983" s="13"/>
      <c r="EG983" s="14"/>
      <c r="EH983" s="13"/>
      <c r="EI983" s="13"/>
      <c r="EJ983" s="13"/>
      <c r="EK983" s="13"/>
      <c r="EL983" s="13"/>
      <c r="EM983" s="13"/>
      <c r="EN983" s="13"/>
      <c r="EO983" s="13"/>
    </row>
    <row r="984" spans="1:145" ht="16.5" customHeight="1">
      <c r="A984" s="14"/>
      <c r="B984" s="13"/>
      <c r="C984" s="13"/>
      <c r="D984" s="13"/>
      <c r="E984" s="13"/>
      <c r="F984" s="13"/>
      <c r="G984" s="13"/>
      <c r="H984" s="13"/>
      <c r="I984" s="27"/>
      <c r="J984" s="27"/>
      <c r="K984" s="27"/>
      <c r="L984" s="27"/>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90"/>
      <c r="AM984" s="13"/>
      <c r="AN984" s="27"/>
      <c r="AO984" s="27"/>
      <c r="AP984" s="27"/>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4"/>
      <c r="EF984" s="13"/>
      <c r="EG984" s="14"/>
      <c r="EH984" s="13"/>
      <c r="EI984" s="13"/>
      <c r="EJ984" s="13"/>
      <c r="EK984" s="13"/>
      <c r="EL984" s="13"/>
      <c r="EM984" s="13"/>
      <c r="EN984" s="13"/>
      <c r="EO984" s="13"/>
    </row>
    <row r="985" spans="1:145" ht="16.5" customHeight="1">
      <c r="A985" s="14"/>
      <c r="B985" s="13"/>
      <c r="C985" s="13"/>
      <c r="D985" s="13"/>
      <c r="E985" s="13"/>
      <c r="F985" s="13"/>
      <c r="G985" s="13"/>
      <c r="H985" s="13"/>
      <c r="I985" s="27"/>
      <c r="J985" s="27"/>
      <c r="K985" s="27"/>
      <c r="L985" s="27"/>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90"/>
      <c r="AM985" s="13"/>
      <c r="AN985" s="27"/>
      <c r="AO985" s="27"/>
      <c r="AP985" s="27"/>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4"/>
      <c r="EF985" s="13"/>
      <c r="EG985" s="14"/>
      <c r="EH985" s="13"/>
      <c r="EI985" s="13"/>
      <c r="EJ985" s="13"/>
      <c r="EK985" s="13"/>
      <c r="EL985" s="13"/>
      <c r="EM985" s="13"/>
      <c r="EN985" s="13"/>
      <c r="EO985" s="13"/>
    </row>
    <row r="986" spans="1:145" ht="16.5" customHeight="1">
      <c r="A986" s="14"/>
      <c r="B986" s="13"/>
      <c r="C986" s="13"/>
      <c r="D986" s="13"/>
      <c r="E986" s="13"/>
      <c r="F986" s="13"/>
      <c r="G986" s="13"/>
      <c r="H986" s="13"/>
      <c r="I986" s="27"/>
      <c r="J986" s="27"/>
      <c r="K986" s="27"/>
      <c r="L986" s="27"/>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90"/>
      <c r="AM986" s="13"/>
      <c r="AN986" s="27"/>
      <c r="AO986" s="27"/>
      <c r="AP986" s="27"/>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4"/>
      <c r="EF986" s="13"/>
      <c r="EG986" s="14"/>
      <c r="EH986" s="13"/>
      <c r="EI986" s="13"/>
      <c r="EJ986" s="13"/>
      <c r="EK986" s="13"/>
      <c r="EL986" s="13"/>
      <c r="EM986" s="13"/>
      <c r="EN986" s="13"/>
      <c r="EO986" s="13"/>
    </row>
    <row r="987" spans="1:145" ht="16.5" customHeight="1">
      <c r="A987" s="14"/>
      <c r="B987" s="13"/>
      <c r="C987" s="13"/>
      <c r="D987" s="13"/>
      <c r="E987" s="13"/>
      <c r="F987" s="13"/>
      <c r="G987" s="13"/>
      <c r="H987" s="13"/>
      <c r="I987" s="27"/>
      <c r="J987" s="27"/>
      <c r="K987" s="27"/>
      <c r="L987" s="27"/>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90"/>
      <c r="AM987" s="13"/>
      <c r="AN987" s="27"/>
      <c r="AO987" s="27"/>
      <c r="AP987" s="27"/>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4"/>
      <c r="EF987" s="13"/>
      <c r="EG987" s="14"/>
      <c r="EH987" s="13"/>
      <c r="EI987" s="13"/>
      <c r="EJ987" s="13"/>
      <c r="EK987" s="13"/>
      <c r="EL987" s="13"/>
      <c r="EM987" s="13"/>
      <c r="EN987" s="13"/>
      <c r="EO987" s="13"/>
    </row>
    <row r="988" spans="1:145" ht="16.5" customHeight="1">
      <c r="A988" s="14"/>
      <c r="B988" s="13"/>
      <c r="C988" s="13"/>
      <c r="D988" s="13"/>
      <c r="E988" s="13"/>
      <c r="F988" s="13"/>
      <c r="G988" s="13"/>
      <c r="H988" s="13"/>
      <c r="I988" s="27"/>
      <c r="J988" s="27"/>
      <c r="K988" s="27"/>
      <c r="L988" s="27"/>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90"/>
      <c r="AM988" s="13"/>
      <c r="AN988" s="27"/>
      <c r="AO988" s="27"/>
      <c r="AP988" s="27"/>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4"/>
      <c r="EF988" s="13"/>
      <c r="EG988" s="14"/>
      <c r="EH988" s="13"/>
      <c r="EI988" s="13"/>
      <c r="EJ988" s="13"/>
      <c r="EK988" s="13"/>
      <c r="EL988" s="13"/>
      <c r="EM988" s="13"/>
      <c r="EN988" s="13"/>
      <c r="EO988" s="13"/>
    </row>
    <row r="989" spans="1:145" ht="16.5" customHeight="1">
      <c r="A989" s="14"/>
      <c r="B989" s="13"/>
      <c r="C989" s="13"/>
      <c r="D989" s="13"/>
      <c r="E989" s="13"/>
      <c r="F989" s="13"/>
      <c r="G989" s="13"/>
      <c r="H989" s="13"/>
      <c r="I989" s="27"/>
      <c r="J989" s="27"/>
      <c r="K989" s="27"/>
      <c r="L989" s="27"/>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90"/>
      <c r="AM989" s="13"/>
      <c r="AN989" s="27"/>
      <c r="AO989" s="27"/>
      <c r="AP989" s="27"/>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4"/>
      <c r="EF989" s="13"/>
      <c r="EG989" s="14"/>
      <c r="EH989" s="13"/>
      <c r="EI989" s="13"/>
      <c r="EJ989" s="13"/>
      <c r="EK989" s="13"/>
      <c r="EL989" s="13"/>
      <c r="EM989" s="13"/>
      <c r="EN989" s="13"/>
      <c r="EO989" s="13"/>
    </row>
    <row r="990" spans="1:145" ht="16.5" customHeight="1">
      <c r="A990" s="14"/>
      <c r="B990" s="13"/>
      <c r="C990" s="13"/>
      <c r="D990" s="13"/>
      <c r="E990" s="13"/>
      <c r="F990" s="13"/>
      <c r="G990" s="13"/>
      <c r="H990" s="13"/>
      <c r="I990" s="27"/>
      <c r="J990" s="27"/>
      <c r="K990" s="27"/>
      <c r="L990" s="27"/>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90"/>
      <c r="AM990" s="13"/>
      <c r="AN990" s="27"/>
      <c r="AO990" s="27"/>
      <c r="AP990" s="27"/>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4"/>
      <c r="EF990" s="13"/>
      <c r="EG990" s="14"/>
      <c r="EH990" s="13"/>
      <c r="EI990" s="13"/>
      <c r="EJ990" s="13"/>
      <c r="EK990" s="13"/>
      <c r="EL990" s="13"/>
      <c r="EM990" s="13"/>
      <c r="EN990" s="13"/>
      <c r="EO990" s="13"/>
    </row>
    <row r="991" spans="1:145" ht="16.5" customHeight="1">
      <c r="A991" s="14"/>
      <c r="B991" s="13"/>
      <c r="C991" s="13"/>
      <c r="D991" s="13"/>
      <c r="E991" s="13"/>
      <c r="F991" s="13"/>
      <c r="G991" s="13"/>
      <c r="H991" s="13"/>
      <c r="I991" s="27"/>
      <c r="J991" s="27"/>
      <c r="K991" s="27"/>
      <c r="L991" s="27"/>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90"/>
      <c r="AM991" s="13"/>
      <c r="AN991" s="27"/>
      <c r="AO991" s="27"/>
      <c r="AP991" s="27"/>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4"/>
      <c r="EF991" s="13"/>
      <c r="EG991" s="14"/>
      <c r="EH991" s="13"/>
      <c r="EI991" s="13"/>
      <c r="EJ991" s="13"/>
      <c r="EK991" s="13"/>
      <c r="EL991" s="13"/>
      <c r="EM991" s="13"/>
      <c r="EN991" s="13"/>
      <c r="EO991" s="13"/>
    </row>
    <row r="992" spans="1:145" ht="16.5" customHeight="1">
      <c r="A992" s="14"/>
      <c r="B992" s="13"/>
      <c r="C992" s="13"/>
      <c r="D992" s="13"/>
      <c r="E992" s="13"/>
      <c r="F992" s="13"/>
      <c r="G992" s="13"/>
      <c r="H992" s="13"/>
      <c r="I992" s="27"/>
      <c r="J992" s="27"/>
      <c r="K992" s="27"/>
      <c r="L992" s="27"/>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90"/>
      <c r="AM992" s="13"/>
      <c r="AN992" s="27"/>
      <c r="AO992" s="27"/>
      <c r="AP992" s="27"/>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4"/>
      <c r="EF992" s="13"/>
      <c r="EG992" s="14"/>
      <c r="EH992" s="13"/>
      <c r="EI992" s="13"/>
      <c r="EJ992" s="13"/>
      <c r="EK992" s="13"/>
      <c r="EL992" s="13"/>
      <c r="EM992" s="13"/>
      <c r="EN992" s="13"/>
      <c r="EO992" s="13"/>
    </row>
    <row r="993" spans="1:145" ht="16.5" customHeight="1">
      <c r="A993" s="14"/>
      <c r="B993" s="13"/>
      <c r="C993" s="13"/>
      <c r="D993" s="13"/>
      <c r="E993" s="13"/>
      <c r="F993" s="13"/>
      <c r="G993" s="13"/>
      <c r="H993" s="13"/>
      <c r="I993" s="27"/>
      <c r="J993" s="27"/>
      <c r="K993" s="27"/>
      <c r="L993" s="27"/>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90"/>
      <c r="AM993" s="13"/>
      <c r="AN993" s="27"/>
      <c r="AO993" s="27"/>
      <c r="AP993" s="27"/>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4"/>
      <c r="EF993" s="13"/>
      <c r="EG993" s="14"/>
      <c r="EH993" s="13"/>
      <c r="EI993" s="13"/>
      <c r="EJ993" s="13"/>
      <c r="EK993" s="13"/>
      <c r="EL993" s="13"/>
      <c r="EM993" s="13"/>
      <c r="EN993" s="13"/>
      <c r="EO993" s="13"/>
    </row>
    <row r="994" spans="1:145" ht="16.5" customHeight="1">
      <c r="A994" s="14"/>
      <c r="B994" s="13"/>
      <c r="C994" s="13"/>
      <c r="D994" s="13"/>
      <c r="E994" s="13"/>
      <c r="F994" s="13"/>
      <c r="G994" s="13"/>
      <c r="H994" s="13"/>
      <c r="I994" s="27"/>
      <c r="J994" s="27"/>
      <c r="K994" s="27"/>
      <c r="L994" s="27"/>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90"/>
      <c r="AM994" s="13"/>
      <c r="AN994" s="27"/>
      <c r="AO994" s="27"/>
      <c r="AP994" s="27"/>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4"/>
      <c r="EF994" s="13"/>
      <c r="EG994" s="14"/>
      <c r="EH994" s="13"/>
      <c r="EI994" s="13"/>
      <c r="EJ994" s="13"/>
      <c r="EK994" s="13"/>
      <c r="EL994" s="13"/>
      <c r="EM994" s="13"/>
      <c r="EN994" s="13"/>
      <c r="EO994" s="13"/>
    </row>
    <row r="995" spans="1:145" ht="16.5" customHeight="1">
      <c r="A995" s="14"/>
      <c r="B995" s="13"/>
      <c r="C995" s="13"/>
      <c r="D995" s="13"/>
      <c r="E995" s="13"/>
      <c r="F995" s="13"/>
      <c r="G995" s="13"/>
      <c r="H995" s="13"/>
      <c r="I995" s="27"/>
      <c r="J995" s="27"/>
      <c r="K995" s="27"/>
      <c r="L995" s="27"/>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90"/>
      <c r="AM995" s="13"/>
      <c r="AN995" s="27"/>
      <c r="AO995" s="27"/>
      <c r="AP995" s="27"/>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4"/>
      <c r="EF995" s="13"/>
      <c r="EG995" s="14"/>
      <c r="EH995" s="13"/>
      <c r="EI995" s="13"/>
      <c r="EJ995" s="13"/>
      <c r="EK995" s="13"/>
      <c r="EL995" s="13"/>
      <c r="EM995" s="13"/>
      <c r="EN995" s="13"/>
      <c r="EO995" s="13"/>
    </row>
    <row r="996" spans="1:145" ht="16.5" customHeight="1">
      <c r="A996" s="14"/>
      <c r="B996" s="13"/>
      <c r="C996" s="13"/>
      <c r="D996" s="13"/>
      <c r="E996" s="13"/>
      <c r="F996" s="13"/>
      <c r="G996" s="13"/>
      <c r="H996" s="13"/>
      <c r="I996" s="27"/>
      <c r="J996" s="27"/>
      <c r="K996" s="27"/>
      <c r="L996" s="27"/>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90"/>
      <c r="AM996" s="13"/>
      <c r="AN996" s="27"/>
      <c r="AO996" s="27"/>
      <c r="AP996" s="27"/>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4"/>
      <c r="EF996" s="13"/>
      <c r="EG996" s="14"/>
      <c r="EH996" s="13"/>
      <c r="EI996" s="13"/>
      <c r="EJ996" s="13"/>
      <c r="EK996" s="13"/>
      <c r="EL996" s="13"/>
      <c r="EM996" s="13"/>
      <c r="EN996" s="13"/>
      <c r="EO996" s="13"/>
    </row>
    <row r="997" spans="1:145" ht="16.5" customHeight="1">
      <c r="A997" s="14"/>
      <c r="B997" s="13"/>
      <c r="C997" s="13"/>
      <c r="D997" s="13"/>
      <c r="E997" s="13"/>
      <c r="F997" s="13"/>
      <c r="G997" s="13"/>
      <c r="H997" s="13"/>
      <c r="I997" s="27"/>
      <c r="J997" s="27"/>
      <c r="K997" s="27"/>
      <c r="L997" s="27"/>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90"/>
      <c r="AM997" s="13"/>
      <c r="AN997" s="27"/>
      <c r="AO997" s="27"/>
      <c r="AP997" s="27"/>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4"/>
      <c r="EF997" s="13"/>
      <c r="EG997" s="14"/>
      <c r="EH997" s="13"/>
      <c r="EI997" s="13"/>
      <c r="EJ997" s="13"/>
      <c r="EK997" s="13"/>
      <c r="EL997" s="13"/>
      <c r="EM997" s="13"/>
      <c r="EN997" s="13"/>
      <c r="EO997" s="13"/>
    </row>
    <row r="998" spans="1:145" ht="16.5" customHeight="1">
      <c r="A998" s="14"/>
      <c r="B998" s="13"/>
      <c r="C998" s="13"/>
      <c r="D998" s="13"/>
      <c r="E998" s="13"/>
      <c r="F998" s="13"/>
      <c r="G998" s="13"/>
      <c r="H998" s="13"/>
      <c r="I998" s="27"/>
      <c r="J998" s="27"/>
      <c r="K998" s="27"/>
      <c r="L998" s="27"/>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90"/>
      <c r="AM998" s="13"/>
      <c r="AN998" s="27"/>
      <c r="AO998" s="27"/>
      <c r="AP998" s="27"/>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4"/>
      <c r="EF998" s="13"/>
      <c r="EG998" s="14"/>
      <c r="EH998" s="13"/>
      <c r="EI998" s="13"/>
      <c r="EJ998" s="13"/>
      <c r="EK998" s="13"/>
      <c r="EL998" s="13"/>
      <c r="EM998" s="13"/>
      <c r="EN998" s="13"/>
      <c r="EO998" s="13"/>
    </row>
    <row r="999" spans="1:145" ht="16.5" customHeight="1">
      <c r="A999" s="14"/>
      <c r="B999" s="13"/>
      <c r="C999" s="13"/>
      <c r="D999" s="13"/>
      <c r="E999" s="13"/>
      <c r="F999" s="13"/>
      <c r="G999" s="13"/>
      <c r="H999" s="13"/>
      <c r="I999" s="27"/>
      <c r="J999" s="27"/>
      <c r="K999" s="27"/>
      <c r="L999" s="27"/>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90"/>
      <c r="AM999" s="13"/>
      <c r="AN999" s="27"/>
      <c r="AO999" s="27"/>
      <c r="AP999" s="27"/>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c r="BW999" s="13"/>
      <c r="BX999" s="13"/>
      <c r="BY999" s="13"/>
      <c r="BZ999" s="13"/>
      <c r="CA999" s="13"/>
      <c r="CB999" s="13"/>
      <c r="CC999" s="13"/>
      <c r="CD999" s="13"/>
      <c r="CE999" s="13"/>
      <c r="CF999" s="13"/>
      <c r="CG999" s="13"/>
      <c r="CH999" s="13"/>
      <c r="CI999" s="13"/>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4"/>
      <c r="EF999" s="13"/>
      <c r="EG999" s="14"/>
      <c r="EH999" s="13"/>
      <c r="EI999" s="13"/>
      <c r="EJ999" s="13"/>
      <c r="EK999" s="13"/>
      <c r="EL999" s="13"/>
      <c r="EM999" s="13"/>
      <c r="EN999" s="13"/>
      <c r="EO999" s="13"/>
    </row>
    <row r="1000" spans="1:145" ht="16.5" customHeight="1">
      <c r="A1000" s="14"/>
      <c r="B1000" s="13"/>
      <c r="C1000" s="13"/>
      <c r="D1000" s="13"/>
      <c r="E1000" s="13"/>
      <c r="F1000" s="13"/>
      <c r="G1000" s="13"/>
      <c r="H1000" s="13"/>
      <c r="I1000" s="27"/>
      <c r="J1000" s="27"/>
      <c r="K1000" s="27"/>
      <c r="L1000" s="27"/>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90"/>
      <c r="AM1000" s="13"/>
      <c r="AN1000" s="27"/>
      <c r="AO1000" s="27"/>
      <c r="AP1000" s="27"/>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c r="BW1000" s="13"/>
      <c r="BX1000" s="13"/>
      <c r="BY1000" s="13"/>
      <c r="BZ1000" s="13"/>
      <c r="CA1000" s="13"/>
      <c r="CB1000" s="13"/>
      <c r="CC1000" s="13"/>
      <c r="CD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4"/>
      <c r="EF1000" s="13"/>
      <c r="EG1000" s="14"/>
      <c r="EH1000" s="13"/>
      <c r="EI1000" s="13"/>
      <c r="EJ1000" s="13"/>
      <c r="EK1000" s="13"/>
      <c r="EL1000" s="13"/>
      <c r="EM1000" s="13"/>
      <c r="EN1000" s="13"/>
      <c r="EO1000" s="13"/>
    </row>
  </sheetData>
  <autoFilter ref="A12:EO35" xr:uid="{00000000-0009-0000-0000-000001000000}"/>
  <mergeCells count="46">
    <mergeCell ref="ED10:EI10"/>
    <mergeCell ref="EJ10:EO10"/>
    <mergeCell ref="K11:L11"/>
    <mergeCell ref="M11:N11"/>
    <mergeCell ref="AS10:AT11"/>
    <mergeCell ref="AQ11:AR11"/>
    <mergeCell ref="BM11:BP11"/>
    <mergeCell ref="BQ11:BT11"/>
    <mergeCell ref="BU11:BX11"/>
    <mergeCell ref="BY11:CB11"/>
    <mergeCell ref="D5:CC5"/>
    <mergeCell ref="D6:CC6"/>
    <mergeCell ref="B7:E7"/>
    <mergeCell ref="G7:I7"/>
    <mergeCell ref="J7:CC7"/>
    <mergeCell ref="A1:CC1"/>
    <mergeCell ref="A2:CC2"/>
    <mergeCell ref="A3:C3"/>
    <mergeCell ref="D3:CC3"/>
    <mergeCell ref="D4:CC4"/>
    <mergeCell ref="DI11:DL11"/>
    <mergeCell ref="DM11:DP11"/>
    <mergeCell ref="DQ11:DT11"/>
    <mergeCell ref="DU11:DX11"/>
    <mergeCell ref="BN8:CC8"/>
    <mergeCell ref="A9:CC9"/>
    <mergeCell ref="C10:AF10"/>
    <mergeCell ref="AG10:AR10"/>
    <mergeCell ref="AU10:BK11"/>
    <mergeCell ref="BM10:EC10"/>
    <mergeCell ref="O11:AE11"/>
    <mergeCell ref="DY11:EB11"/>
    <mergeCell ref="B8:D8"/>
    <mergeCell ref="F8:J8"/>
    <mergeCell ref="O8:AD8"/>
    <mergeCell ref="AE8:AG8"/>
    <mergeCell ref="CO11:CR11"/>
    <mergeCell ref="CS11:CV11"/>
    <mergeCell ref="CW11:CZ11"/>
    <mergeCell ref="DA11:DD11"/>
    <mergeCell ref="DE11:DH11"/>
    <mergeCell ref="AK8:AM8"/>
    <mergeCell ref="AU8:BL8"/>
    <mergeCell ref="CC11:CF11"/>
    <mergeCell ref="CG11:CJ11"/>
    <mergeCell ref="CK11:CN11"/>
  </mergeCells>
  <hyperlinks>
    <hyperlink ref="EI13" r:id="rId1" xr:uid="{00000000-0004-0000-0100-000000000000}"/>
    <hyperlink ref="EI14" r:id="rId2" xr:uid="{00000000-0004-0000-0100-000001000000}"/>
    <hyperlink ref="EO14" r:id="rId3" xr:uid="{00000000-0004-0000-0100-000002000000}"/>
    <hyperlink ref="EI15" r:id="rId4" xr:uid="{00000000-0004-0000-0100-000003000000}"/>
    <hyperlink ref="EI16" r:id="rId5" xr:uid="{00000000-0004-0000-0100-000004000000}"/>
    <hyperlink ref="EO16" r:id="rId6" xr:uid="{00000000-0004-0000-0100-000005000000}"/>
    <hyperlink ref="EI17" r:id="rId7" xr:uid="{00000000-0004-0000-0100-000006000000}"/>
    <hyperlink ref="EO17" r:id="rId8" xr:uid="{00000000-0004-0000-0100-000007000000}"/>
    <hyperlink ref="EI18" r:id="rId9" xr:uid="{00000000-0004-0000-0100-000008000000}"/>
    <hyperlink ref="EO18" r:id="rId10" xr:uid="{00000000-0004-0000-0100-000009000000}"/>
    <hyperlink ref="EI19" r:id="rId11" xr:uid="{00000000-0004-0000-0100-00000A000000}"/>
    <hyperlink ref="EI20" r:id="rId12" xr:uid="{00000000-0004-0000-0100-00000B000000}"/>
    <hyperlink ref="EI25" r:id="rId13" xr:uid="{00000000-0004-0000-0100-00000C000000}"/>
    <hyperlink ref="EI26" r:id="rId14" xr:uid="{00000000-0004-0000-0100-00000D000000}"/>
    <hyperlink ref="EI27" r:id="rId15" xr:uid="{00000000-0004-0000-0100-00000E000000}"/>
    <hyperlink ref="EI28" r:id="rId16" xr:uid="{00000000-0004-0000-0100-00000F000000}"/>
    <hyperlink ref="EI29" r:id="rId17" xr:uid="{00000000-0004-0000-0100-000010000000}"/>
    <hyperlink ref="EI32" r:id="rId18" xr:uid="{00000000-0004-0000-0100-000011000000}"/>
    <hyperlink ref="EI33" r:id="rId19" xr:uid="{00000000-0004-0000-0100-000012000000}"/>
    <hyperlink ref="EI34" r:id="rId20" xr:uid="{00000000-0004-0000-0100-000013000000}"/>
  </hyperlinks>
  <pageMargins left="0.7" right="0.7" top="0.75" bottom="0.75" header="0" footer="0"/>
  <pageSetup paperSize="9" orientation="portrait"/>
  <drawing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181" t="s">
        <v>674</v>
      </c>
      <c r="C1" s="481" t="s">
        <v>675</v>
      </c>
      <c r="D1" s="482"/>
      <c r="E1" s="482"/>
      <c r="F1" s="482"/>
      <c r="G1" s="482"/>
      <c r="H1" s="482"/>
      <c r="I1" s="482"/>
      <c r="J1" s="482"/>
      <c r="K1" s="482"/>
      <c r="L1" s="482"/>
      <c r="M1" s="483"/>
      <c r="N1" s="93"/>
      <c r="O1" s="93"/>
      <c r="P1" s="93"/>
      <c r="Q1" s="93"/>
      <c r="R1" s="93"/>
      <c r="S1" s="93"/>
      <c r="T1" s="93"/>
      <c r="U1" s="93"/>
      <c r="V1" s="93"/>
      <c r="W1" s="93"/>
      <c r="X1" s="93"/>
      <c r="Y1" s="93"/>
      <c r="Z1" s="93"/>
    </row>
    <row r="2" spans="1:26" ht="15.75" customHeight="1">
      <c r="A2" s="415" t="s">
        <v>449</v>
      </c>
      <c r="B2" s="94" t="s">
        <v>450</v>
      </c>
      <c r="C2" s="467" t="s">
        <v>351</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530</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234"/>
      <c r="D8" s="108"/>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9"/>
      <c r="D9" s="361"/>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68.25" customHeight="1">
      <c r="A11" s="416"/>
      <c r="B11" s="95" t="s">
        <v>460</v>
      </c>
      <c r="C11" s="398" t="s">
        <v>676</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03.5" customHeight="1">
      <c r="A12" s="416"/>
      <c r="B12" s="95" t="s">
        <v>583</v>
      </c>
      <c r="C12" s="398" t="s">
        <v>677</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666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678</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15.75" customHeight="1">
      <c r="A17" s="416"/>
      <c r="B17" s="104" t="s">
        <v>588</v>
      </c>
      <c r="C17" s="398" t="s">
        <v>679</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469" t="s">
        <v>577</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t="s">
        <v>474</v>
      </c>
      <c r="E26" s="134"/>
      <c r="F26" s="126" t="s">
        <v>479</v>
      </c>
      <c r="G26" s="127"/>
      <c r="H26" s="134"/>
      <c r="I26" s="126" t="s">
        <v>480</v>
      </c>
      <c r="J26" s="127"/>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15.75" customHeight="1">
      <c r="A30" s="416"/>
      <c r="B30" s="142"/>
      <c r="C30" s="143" t="s">
        <v>484</v>
      </c>
      <c r="D30" s="188">
        <v>0.9</v>
      </c>
      <c r="E30" s="134"/>
      <c r="F30" s="145" t="s">
        <v>485</v>
      </c>
      <c r="G30" s="128">
        <v>2019</v>
      </c>
      <c r="H30" s="134"/>
      <c r="I30" s="145" t="s">
        <v>486</v>
      </c>
      <c r="J30" s="446" t="s">
        <v>680</v>
      </c>
      <c r="K30" s="366"/>
      <c r="L30" s="367"/>
      <c r="M30" s="149"/>
      <c r="N30" s="93"/>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155" t="s">
        <v>490</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58"/>
      <c r="E36" s="158"/>
      <c r="F36" s="158"/>
      <c r="G36" s="158"/>
      <c r="H36" s="158"/>
      <c r="I36" s="158"/>
      <c r="J36" s="158"/>
      <c r="K36" s="158"/>
      <c r="L36" s="158"/>
      <c r="M36" s="159"/>
      <c r="N36" s="93"/>
      <c r="O36" s="93"/>
      <c r="P36" s="93"/>
      <c r="Q36" s="93"/>
      <c r="R36" s="93"/>
      <c r="S36" s="93"/>
      <c r="T36" s="93"/>
      <c r="U36" s="93"/>
      <c r="V36" s="93"/>
      <c r="W36" s="93"/>
      <c r="X36" s="93"/>
      <c r="Y36" s="93"/>
      <c r="Z36" s="93"/>
    </row>
    <row r="37" spans="1:26" ht="15.75" customHeight="1">
      <c r="A37" s="416"/>
      <c r="B37" s="427"/>
      <c r="C37" s="124"/>
      <c r="D37" s="160">
        <v>2019</v>
      </c>
      <c r="E37" s="160"/>
      <c r="F37" s="160">
        <v>2020</v>
      </c>
      <c r="G37" s="160"/>
      <c r="H37" s="161">
        <v>2021</v>
      </c>
      <c r="I37" s="161"/>
      <c r="J37" s="161">
        <v>2022</v>
      </c>
      <c r="K37" s="160"/>
      <c r="L37" s="160">
        <v>2023</v>
      </c>
      <c r="M37" s="162"/>
      <c r="N37" s="93"/>
      <c r="O37" s="93"/>
      <c r="P37" s="93"/>
      <c r="Q37" s="93"/>
      <c r="R37" s="93"/>
      <c r="S37" s="93"/>
      <c r="T37" s="93"/>
      <c r="U37" s="93"/>
      <c r="V37" s="93"/>
      <c r="W37" s="93"/>
      <c r="X37" s="93"/>
      <c r="Y37" s="93"/>
      <c r="Z37" s="93"/>
    </row>
    <row r="38" spans="1:26" ht="15.75" customHeight="1">
      <c r="A38" s="416"/>
      <c r="B38" s="427"/>
      <c r="C38" s="124"/>
      <c r="D38" s="189" t="s">
        <v>269</v>
      </c>
      <c r="E38" s="148"/>
      <c r="F38" s="189" t="s">
        <v>269</v>
      </c>
      <c r="G38" s="148"/>
      <c r="H38" s="189" t="s">
        <v>269</v>
      </c>
      <c r="I38" s="148"/>
      <c r="J38" s="189">
        <v>0.9</v>
      </c>
      <c r="K38" s="148"/>
      <c r="L38" s="189">
        <v>0.9</v>
      </c>
      <c r="M38" s="163"/>
      <c r="N38" s="93"/>
      <c r="O38" s="93"/>
      <c r="P38" s="93"/>
      <c r="Q38" s="93"/>
      <c r="R38" s="93"/>
      <c r="S38" s="93"/>
      <c r="T38" s="93"/>
      <c r="U38" s="93"/>
      <c r="V38" s="93"/>
      <c r="W38" s="93"/>
      <c r="X38" s="93"/>
      <c r="Y38" s="93"/>
      <c r="Z38" s="93"/>
    </row>
    <row r="39" spans="1:26" ht="15.75" customHeight="1">
      <c r="A39" s="416"/>
      <c r="B39" s="427"/>
      <c r="C39" s="124"/>
      <c r="D39" s="160">
        <v>2024</v>
      </c>
      <c r="E39" s="160"/>
      <c r="F39" s="160">
        <v>2025</v>
      </c>
      <c r="G39" s="160"/>
      <c r="H39" s="161">
        <v>2026</v>
      </c>
      <c r="I39" s="161"/>
      <c r="J39" s="161">
        <v>2027</v>
      </c>
      <c r="K39" s="160"/>
      <c r="L39" s="160">
        <v>2028</v>
      </c>
      <c r="M39" s="123"/>
      <c r="N39" s="93"/>
      <c r="O39" s="93"/>
      <c r="P39" s="93"/>
      <c r="Q39" s="93"/>
      <c r="R39" s="93"/>
      <c r="S39" s="93"/>
      <c r="T39" s="93"/>
      <c r="U39" s="93"/>
      <c r="V39" s="93"/>
      <c r="W39" s="93"/>
      <c r="X39" s="93"/>
      <c r="Y39" s="93"/>
      <c r="Z39" s="93"/>
    </row>
    <row r="40" spans="1:26" ht="15.75" customHeight="1">
      <c r="A40" s="416"/>
      <c r="B40" s="427"/>
      <c r="C40" s="124"/>
      <c r="D40" s="189">
        <v>0.9</v>
      </c>
      <c r="E40" s="148"/>
      <c r="F40" s="189">
        <v>0.9</v>
      </c>
      <c r="G40" s="148"/>
      <c r="H40" s="189">
        <v>0.9</v>
      </c>
      <c r="I40" s="148"/>
      <c r="J40" s="189">
        <v>0.9</v>
      </c>
      <c r="K40" s="148"/>
      <c r="L40" s="189">
        <v>0.9</v>
      </c>
      <c r="M40" s="163"/>
      <c r="N40" s="93"/>
      <c r="O40" s="93"/>
      <c r="P40" s="93"/>
      <c r="Q40" s="93"/>
      <c r="R40" s="93"/>
      <c r="S40" s="93"/>
      <c r="T40" s="93"/>
      <c r="U40" s="93"/>
      <c r="V40" s="93"/>
      <c r="W40" s="93"/>
      <c r="X40" s="93"/>
      <c r="Y40" s="93"/>
      <c r="Z40" s="93"/>
    </row>
    <row r="41" spans="1:26" ht="15.75" customHeight="1">
      <c r="A41" s="416"/>
      <c r="B41" s="427"/>
      <c r="C41" s="124"/>
      <c r="D41" s="160">
        <v>2029</v>
      </c>
      <c r="E41" s="160"/>
      <c r="F41" s="160">
        <v>2030</v>
      </c>
      <c r="G41" s="160"/>
      <c r="H41" s="161">
        <v>2031</v>
      </c>
      <c r="I41" s="161"/>
      <c r="J41" s="161">
        <v>2032</v>
      </c>
      <c r="K41" s="160"/>
      <c r="L41" s="160">
        <v>2033</v>
      </c>
      <c r="M41" s="123"/>
      <c r="N41" s="93"/>
      <c r="O41" s="93"/>
      <c r="P41" s="93"/>
      <c r="Q41" s="93"/>
      <c r="R41" s="93"/>
      <c r="S41" s="93"/>
      <c r="T41" s="93"/>
      <c r="U41" s="93"/>
      <c r="V41" s="93"/>
      <c r="W41" s="93"/>
      <c r="X41" s="93"/>
      <c r="Y41" s="93"/>
      <c r="Z41" s="93"/>
    </row>
    <row r="42" spans="1:26" ht="15.75" customHeight="1">
      <c r="A42" s="416"/>
      <c r="B42" s="427"/>
      <c r="C42" s="124"/>
      <c r="D42" s="189">
        <v>0.9</v>
      </c>
      <c r="E42" s="148"/>
      <c r="F42" s="189">
        <v>0.9</v>
      </c>
      <c r="G42" s="148"/>
      <c r="H42" s="189">
        <v>0.9</v>
      </c>
      <c r="I42" s="148"/>
      <c r="J42" s="189">
        <v>0.9</v>
      </c>
      <c r="K42" s="148"/>
      <c r="L42" s="189">
        <v>0.9</v>
      </c>
      <c r="M42" s="163"/>
      <c r="N42" s="93"/>
      <c r="O42" s="93"/>
      <c r="P42" s="93"/>
      <c r="Q42" s="93"/>
      <c r="R42" s="93"/>
      <c r="S42" s="93"/>
      <c r="T42" s="93"/>
      <c r="U42" s="93"/>
      <c r="V42" s="93"/>
      <c r="W42" s="93"/>
      <c r="X42" s="93"/>
      <c r="Y42" s="93"/>
      <c r="Z42" s="93"/>
    </row>
    <row r="43" spans="1:26" ht="15.75" customHeight="1">
      <c r="A43" s="416"/>
      <c r="B43" s="427"/>
      <c r="C43" s="124"/>
      <c r="D43" s="160">
        <v>2034</v>
      </c>
      <c r="E43" s="160"/>
      <c r="F43" s="160">
        <v>2035</v>
      </c>
      <c r="G43" s="160"/>
      <c r="H43" s="161">
        <v>2036</v>
      </c>
      <c r="I43" s="161"/>
      <c r="J43" s="161">
        <v>2037</v>
      </c>
      <c r="K43" s="160"/>
      <c r="L43" s="160">
        <v>2038</v>
      </c>
      <c r="M43" s="141"/>
      <c r="N43" s="93"/>
      <c r="O43" s="93"/>
      <c r="P43" s="93"/>
      <c r="Q43" s="93"/>
      <c r="R43" s="93"/>
      <c r="S43" s="93"/>
      <c r="T43" s="93"/>
      <c r="U43" s="93"/>
      <c r="V43" s="93"/>
      <c r="W43" s="93"/>
      <c r="X43" s="93"/>
      <c r="Y43" s="93"/>
      <c r="Z43" s="93"/>
    </row>
    <row r="44" spans="1:26" ht="15.75" customHeight="1">
      <c r="A44" s="416"/>
      <c r="B44" s="427"/>
      <c r="C44" s="124"/>
      <c r="D44" s="189">
        <v>0.9</v>
      </c>
      <c r="E44" s="148"/>
      <c r="F44" s="189">
        <v>0.9</v>
      </c>
      <c r="G44" s="148"/>
      <c r="H44" s="189">
        <v>0.9</v>
      </c>
      <c r="I44" s="148"/>
      <c r="J44" s="189">
        <v>0.9</v>
      </c>
      <c r="K44" s="148"/>
      <c r="L44" s="189">
        <v>0.9</v>
      </c>
      <c r="M44" s="148"/>
      <c r="N44" s="93"/>
      <c r="O44" s="93"/>
      <c r="P44" s="93"/>
      <c r="Q44" s="93"/>
      <c r="R44" s="93"/>
      <c r="S44" s="93"/>
      <c r="T44" s="93"/>
      <c r="U44" s="93"/>
      <c r="V44" s="93"/>
      <c r="W44" s="93"/>
      <c r="X44" s="93"/>
      <c r="Y44" s="93"/>
      <c r="Z44" s="93"/>
    </row>
    <row r="45" spans="1:26" ht="15.75" customHeight="1">
      <c r="A45" s="416"/>
      <c r="B45" s="427"/>
      <c r="C45" s="152"/>
      <c r="D45" s="160" t="s">
        <v>643</v>
      </c>
      <c r="E45" s="134"/>
      <c r="F45" s="134"/>
      <c r="G45" s="134"/>
      <c r="H45" s="134"/>
      <c r="I45" s="134"/>
      <c r="J45" s="134"/>
      <c r="K45" s="134"/>
      <c r="L45" s="134"/>
      <c r="M45" s="271"/>
      <c r="N45" s="93"/>
      <c r="O45" s="93"/>
      <c r="P45" s="93"/>
      <c r="Q45" s="93"/>
      <c r="R45" s="93"/>
      <c r="S45" s="93"/>
      <c r="T45" s="93"/>
      <c r="U45" s="93"/>
      <c r="V45" s="93"/>
      <c r="W45" s="93"/>
      <c r="X45" s="93"/>
      <c r="Y45" s="93"/>
      <c r="Z45" s="93"/>
    </row>
    <row r="46" spans="1:26" ht="15.75" customHeight="1">
      <c r="A46" s="416"/>
      <c r="B46" s="427"/>
      <c r="C46" s="166"/>
      <c r="D46" s="473">
        <v>0.9</v>
      </c>
      <c r="E46" s="367"/>
      <c r="F46" s="189"/>
      <c r="G46" s="148"/>
      <c r="H46" s="189"/>
      <c r="I46" s="148"/>
      <c r="J46" s="189"/>
      <c r="K46" s="148"/>
      <c r="L46" s="189"/>
      <c r="M46" s="148"/>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t="s">
        <v>103</v>
      </c>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t="s">
        <v>474</v>
      </c>
      <c r="E49" s="127"/>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72" customHeight="1">
      <c r="A51" s="416"/>
      <c r="B51" s="95" t="s">
        <v>495</v>
      </c>
      <c r="C51" s="398" t="s">
        <v>681</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43.5" customHeight="1">
      <c r="A52" s="416"/>
      <c r="B52" s="104" t="s">
        <v>497</v>
      </c>
      <c r="C52" s="398" t="s">
        <v>682</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31.5" customHeight="1">
      <c r="A53" s="416"/>
      <c r="B53" s="104" t="s">
        <v>499</v>
      </c>
      <c r="C53" s="398" t="s">
        <v>617</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398" t="s">
        <v>683</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398" t="s">
        <v>535</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536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537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345</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v>6477117</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538</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539</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435</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15.75" customHeight="1">
      <c r="A64" s="178" t="s">
        <v>516</v>
      </c>
      <c r="B64" s="179"/>
      <c r="C64" s="407"/>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1">
    <mergeCell ref="C17:M17"/>
    <mergeCell ref="F23:M23"/>
    <mergeCell ref="J30:L30"/>
    <mergeCell ref="C1:M1"/>
    <mergeCell ref="A2:A15"/>
    <mergeCell ref="C2:M2"/>
    <mergeCell ref="C3:M3"/>
    <mergeCell ref="F4:G4"/>
    <mergeCell ref="I7:M7"/>
    <mergeCell ref="B8:B10"/>
    <mergeCell ref="C11:M11"/>
    <mergeCell ref="C12:M12"/>
    <mergeCell ref="C13:M13"/>
    <mergeCell ref="F14:M14"/>
    <mergeCell ref="C15:M15"/>
    <mergeCell ref="C7:D7"/>
    <mergeCell ref="C9:D9"/>
    <mergeCell ref="F9:G9"/>
    <mergeCell ref="I9:J9"/>
    <mergeCell ref="C10:D10"/>
    <mergeCell ref="F10:G10"/>
    <mergeCell ref="I10:J10"/>
    <mergeCell ref="C64:M64"/>
    <mergeCell ref="C54:M54"/>
    <mergeCell ref="C55:M55"/>
    <mergeCell ref="C56:M56"/>
    <mergeCell ref="C57:M57"/>
    <mergeCell ref="C58:M58"/>
    <mergeCell ref="C59:M59"/>
    <mergeCell ref="C60:M60"/>
    <mergeCell ref="F48:F49"/>
    <mergeCell ref="B35:B46"/>
    <mergeCell ref="B47:B50"/>
    <mergeCell ref="G48:J49"/>
    <mergeCell ref="L48:M49"/>
    <mergeCell ref="A16:A54"/>
    <mergeCell ref="A55:A60"/>
    <mergeCell ref="A61:A63"/>
    <mergeCell ref="B14:B15"/>
    <mergeCell ref="C14:D14"/>
    <mergeCell ref="B18:B24"/>
    <mergeCell ref="B25:B28"/>
    <mergeCell ref="B32:B34"/>
    <mergeCell ref="D46:E46"/>
    <mergeCell ref="C51:M51"/>
    <mergeCell ref="C52:M52"/>
    <mergeCell ref="C53:M53"/>
    <mergeCell ref="C61:M61"/>
    <mergeCell ref="C62:M62"/>
    <mergeCell ref="C63:M63"/>
    <mergeCell ref="C16:M16"/>
  </mergeCells>
  <dataValidations count="1">
    <dataValidation type="list" allowBlank="1" showErrorMessage="1" sqref="I7" xr:uid="{00000000-0002-0000-1300-000002000000}">
      <formula1>INDIRECT($C$7)</formula1>
    </dataValidation>
  </dataValidations>
  <hyperlinks>
    <hyperlink ref="C59" r:id="rId1" xr:uid="{00000000-0004-0000-13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300-000000000000}">
          <x14:formula1>
            <xm:f>Desplegables!$L$24:$L$39</xm:f>
          </x14:formula1>
          <xm:sqref>C14</xm:sqref>
        </x14:dataValidation>
        <x14:dataValidation type="list" allowBlank="1" showErrorMessage="1" xr:uid="{00000000-0002-0000-1300-000001000000}">
          <x14:formula1>
            <xm:f>Desplegables!$I$4:$I$18</xm:f>
          </x14:formula1>
          <xm:sqref>C7</xm:sqref>
        </x14:dataValidation>
        <x14:dataValidation type="list" allowBlank="1" showErrorMessage="1" xr:uid="{00000000-0002-0000-1300-000003000000}">
          <x14:formula1>
            <xm:f>Desplegables!$B$50:$B$52</xm:f>
          </x14:formula1>
          <xm:sqref>G48</xm:sqref>
        </x14:dataValidation>
        <x14:dataValidation type="list" allowBlank="1" showErrorMessage="1" xr:uid="{00000000-0002-0000-1300-000004000000}">
          <x14:formula1>
            <xm:f>Desplegables!$B$45:$B$46</xm:f>
          </x14:formula1>
          <xm:sqref>C4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4.42578125" defaultRowHeight="15" customHeight="1"/>
  <cols>
    <col min="1" max="1" width="25.140625" customWidth="1"/>
    <col min="2" max="2" width="39.140625" customWidth="1"/>
    <col min="3" max="3" width="11.42578125" customWidth="1"/>
    <col min="4" max="4" width="17.28515625" customWidth="1"/>
    <col min="5" max="26" width="11.42578125" customWidth="1"/>
  </cols>
  <sheetData>
    <row r="1" spans="1:26" ht="15.75" customHeight="1">
      <c r="A1" s="92"/>
      <c r="B1" s="181"/>
      <c r="C1" s="470" t="s">
        <v>684</v>
      </c>
      <c r="D1" s="372"/>
      <c r="E1" s="372"/>
      <c r="F1" s="372"/>
      <c r="G1" s="372"/>
      <c r="H1" s="372"/>
      <c r="I1" s="372"/>
      <c r="J1" s="372"/>
      <c r="K1" s="372"/>
      <c r="L1" s="372"/>
      <c r="M1" s="373"/>
      <c r="N1" s="93"/>
      <c r="O1" s="93"/>
      <c r="P1" s="93"/>
      <c r="Q1" s="93"/>
      <c r="R1" s="93"/>
      <c r="S1" s="93"/>
      <c r="T1" s="93"/>
      <c r="U1" s="93"/>
      <c r="V1" s="93"/>
      <c r="W1" s="93"/>
      <c r="X1" s="93"/>
      <c r="Y1" s="93"/>
      <c r="Z1" s="93"/>
    </row>
    <row r="2" spans="1:26" ht="35.25" customHeight="1">
      <c r="A2" s="415" t="s">
        <v>449</v>
      </c>
      <c r="B2" s="94" t="s">
        <v>450</v>
      </c>
      <c r="C2" s="467" t="s">
        <v>355</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530</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t="s">
        <v>267</v>
      </c>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487" t="s">
        <v>685</v>
      </c>
      <c r="D5" s="366"/>
      <c r="E5" s="366"/>
      <c r="F5" s="366"/>
      <c r="G5" s="366"/>
      <c r="H5" s="366"/>
      <c r="I5" s="366"/>
      <c r="J5" s="366"/>
      <c r="K5" s="366"/>
      <c r="L5" s="366"/>
      <c r="M5" s="399"/>
      <c r="N5" s="93"/>
      <c r="O5" s="93"/>
      <c r="P5" s="93"/>
      <c r="Q5" s="93"/>
      <c r="R5" s="93"/>
      <c r="S5" s="93"/>
      <c r="T5" s="93"/>
      <c r="U5" s="93"/>
      <c r="V5" s="93"/>
      <c r="W5" s="93"/>
      <c r="X5" s="93"/>
      <c r="Y5" s="93"/>
      <c r="Z5" s="93"/>
    </row>
    <row r="6" spans="1:26" ht="15.75" customHeight="1">
      <c r="A6" s="416"/>
      <c r="B6" s="103" t="s">
        <v>455</v>
      </c>
      <c r="C6" s="398"/>
      <c r="D6" s="366"/>
      <c r="E6" s="366"/>
      <c r="F6" s="366"/>
      <c r="G6" s="366"/>
      <c r="H6" s="366"/>
      <c r="I6" s="366"/>
      <c r="J6" s="366"/>
      <c r="K6" s="366"/>
      <c r="L6" s="366"/>
      <c r="M6" s="399"/>
      <c r="N6" s="93"/>
      <c r="O6" s="93"/>
      <c r="P6" s="93"/>
      <c r="Q6" s="93"/>
      <c r="R6" s="93"/>
      <c r="S6" s="93"/>
      <c r="T6" s="93"/>
      <c r="U6" s="93"/>
      <c r="V6" s="93"/>
      <c r="W6" s="93"/>
      <c r="X6" s="93"/>
      <c r="Y6" s="93"/>
      <c r="Z6" s="93"/>
    </row>
    <row r="7" spans="1:26" ht="15.75" customHeight="1">
      <c r="A7" s="416"/>
      <c r="B7" s="95" t="s">
        <v>456</v>
      </c>
      <c r="C7" s="432" t="s">
        <v>10</v>
      </c>
      <c r="D7" s="392"/>
      <c r="E7" s="105"/>
      <c r="F7" s="105"/>
      <c r="G7" s="106"/>
      <c r="H7" s="107" t="s">
        <v>231</v>
      </c>
      <c r="I7" s="425" t="s">
        <v>12</v>
      </c>
      <c r="J7" s="366"/>
      <c r="K7" s="366"/>
      <c r="L7" s="366"/>
      <c r="M7" s="399"/>
      <c r="N7" s="93"/>
      <c r="O7" s="93"/>
      <c r="P7" s="93"/>
      <c r="Q7" s="93"/>
      <c r="R7" s="93"/>
      <c r="S7" s="93"/>
      <c r="T7" s="93"/>
      <c r="U7" s="93"/>
      <c r="V7" s="93"/>
      <c r="W7" s="93"/>
      <c r="X7" s="93"/>
      <c r="Y7" s="93"/>
      <c r="Z7" s="93"/>
    </row>
    <row r="8" spans="1:26" ht="15.75" customHeight="1">
      <c r="A8" s="416"/>
      <c r="B8" s="462" t="s">
        <v>457</v>
      </c>
      <c r="C8" s="234"/>
      <c r="D8" s="108"/>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86" t="s">
        <v>686</v>
      </c>
      <c r="D9" s="361"/>
      <c r="E9" s="111"/>
      <c r="F9" s="411" t="s">
        <v>687</v>
      </c>
      <c r="G9" s="361"/>
      <c r="H9" s="111"/>
      <c r="I9" s="411" t="s">
        <v>289</v>
      </c>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93.75" customHeight="1">
      <c r="A11" s="416"/>
      <c r="B11" s="95" t="s">
        <v>460</v>
      </c>
      <c r="C11" s="455" t="s">
        <v>688</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78.75" customHeight="1">
      <c r="A12" s="416"/>
      <c r="B12" s="95" t="s">
        <v>583</v>
      </c>
      <c r="C12" s="455" t="s">
        <v>689</v>
      </c>
      <c r="D12" s="366"/>
      <c r="E12" s="366"/>
      <c r="F12" s="366"/>
      <c r="G12" s="366"/>
      <c r="H12" s="366"/>
      <c r="I12" s="366"/>
      <c r="J12" s="366"/>
      <c r="K12" s="366"/>
      <c r="L12" s="366"/>
      <c r="M12" s="399"/>
      <c r="N12" s="213"/>
      <c r="O12" s="93"/>
      <c r="P12" s="93"/>
      <c r="Q12" s="93"/>
      <c r="R12" s="93"/>
      <c r="S12" s="93"/>
      <c r="T12" s="93"/>
      <c r="U12" s="93"/>
      <c r="V12" s="93"/>
      <c r="W12" s="93"/>
      <c r="X12" s="93"/>
      <c r="Y12" s="93"/>
      <c r="Z12" s="93"/>
    </row>
    <row r="13" spans="1:26" ht="15.75" customHeight="1">
      <c r="A13" s="416"/>
      <c r="B13" s="95" t="s">
        <v>585</v>
      </c>
      <c r="C13" s="398" t="s">
        <v>666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357</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484"/>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14</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15.75" customHeight="1">
      <c r="A17" s="416"/>
      <c r="B17" s="104" t="s">
        <v>588</v>
      </c>
      <c r="C17" s="413" t="s">
        <v>356</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411" t="s">
        <v>690</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t="s">
        <v>524</v>
      </c>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46.5" customHeight="1">
      <c r="A30" s="416"/>
      <c r="B30" s="142"/>
      <c r="C30" s="143" t="s">
        <v>484</v>
      </c>
      <c r="D30" s="144">
        <v>46</v>
      </c>
      <c r="E30" s="134"/>
      <c r="F30" s="145" t="s">
        <v>485</v>
      </c>
      <c r="G30" s="128">
        <v>2019</v>
      </c>
      <c r="H30" s="134"/>
      <c r="I30" s="145" t="s">
        <v>486</v>
      </c>
      <c r="J30" s="446" t="s">
        <v>691</v>
      </c>
      <c r="K30" s="366"/>
      <c r="L30" s="367"/>
      <c r="M30" s="149"/>
      <c r="N30" s="112"/>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272">
        <v>2022</v>
      </c>
      <c r="E33" s="154"/>
      <c r="F33" s="134" t="s">
        <v>489</v>
      </c>
      <c r="G33" s="155" t="s">
        <v>490</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2020</v>
      </c>
      <c r="E36" s="160"/>
      <c r="F36" s="161">
        <v>2021</v>
      </c>
      <c r="G36" s="161"/>
      <c r="H36" s="161">
        <v>2022</v>
      </c>
      <c r="I36" s="160"/>
      <c r="J36" s="160">
        <v>2023</v>
      </c>
      <c r="K36" s="93"/>
      <c r="L36" s="160">
        <v>2024</v>
      </c>
      <c r="M36" s="162"/>
      <c r="N36" s="93"/>
      <c r="O36" s="93"/>
      <c r="P36" s="93"/>
      <c r="Q36" s="93"/>
      <c r="R36" s="93"/>
      <c r="S36" s="93"/>
      <c r="T36" s="93"/>
      <c r="U36" s="93"/>
      <c r="V36" s="93"/>
      <c r="W36" s="93"/>
      <c r="X36" s="93"/>
      <c r="Y36" s="93"/>
      <c r="Z36" s="93"/>
    </row>
    <row r="37" spans="1:26" ht="15.75" customHeight="1">
      <c r="A37" s="416"/>
      <c r="B37" s="427"/>
      <c r="C37" s="124"/>
      <c r="D37" s="273" t="s">
        <v>269</v>
      </c>
      <c r="E37" s="148"/>
      <c r="F37" s="189" t="s">
        <v>269</v>
      </c>
      <c r="G37" s="148"/>
      <c r="H37" s="189">
        <v>0.56999999999999995</v>
      </c>
      <c r="I37" s="148"/>
      <c r="J37" s="189">
        <v>0.6</v>
      </c>
      <c r="K37" s="210"/>
      <c r="L37" s="273">
        <v>0.63</v>
      </c>
      <c r="M37" s="163"/>
      <c r="N37" s="93"/>
      <c r="O37" s="93"/>
      <c r="P37" s="93"/>
      <c r="Q37" s="93"/>
      <c r="R37" s="93"/>
      <c r="S37" s="93"/>
      <c r="T37" s="93"/>
      <c r="U37" s="93"/>
      <c r="V37" s="93"/>
      <c r="W37" s="93"/>
      <c r="X37" s="93"/>
      <c r="Y37" s="93"/>
      <c r="Z37" s="93"/>
    </row>
    <row r="38" spans="1:26" ht="15.75" customHeight="1">
      <c r="A38" s="416"/>
      <c r="B38" s="427"/>
      <c r="C38" s="124"/>
      <c r="D38" s="160">
        <v>2025</v>
      </c>
      <c r="E38" s="160"/>
      <c r="F38" s="161">
        <v>2026</v>
      </c>
      <c r="G38" s="161"/>
      <c r="H38" s="161">
        <v>2027</v>
      </c>
      <c r="I38" s="160"/>
      <c r="J38" s="160">
        <v>2028</v>
      </c>
      <c r="K38" s="93"/>
      <c r="L38" s="160">
        <v>2029</v>
      </c>
      <c r="M38" s="123"/>
      <c r="N38" s="93"/>
      <c r="O38" s="93"/>
      <c r="P38" s="93"/>
      <c r="Q38" s="93"/>
      <c r="R38" s="93"/>
      <c r="S38" s="93"/>
      <c r="T38" s="93"/>
      <c r="U38" s="93"/>
      <c r="V38" s="93"/>
      <c r="W38" s="93"/>
      <c r="X38" s="93"/>
      <c r="Y38" s="93"/>
      <c r="Z38" s="93"/>
    </row>
    <row r="39" spans="1:26" ht="15.75" customHeight="1">
      <c r="A39" s="416"/>
      <c r="B39" s="427"/>
      <c r="C39" s="124"/>
      <c r="D39" s="273">
        <v>0.66</v>
      </c>
      <c r="E39" s="148"/>
      <c r="F39" s="273">
        <v>0.69</v>
      </c>
      <c r="G39" s="148"/>
      <c r="H39" s="273">
        <v>0.71</v>
      </c>
      <c r="I39" s="148"/>
      <c r="J39" s="273">
        <v>0.74</v>
      </c>
      <c r="K39" s="210"/>
      <c r="L39" s="273">
        <v>0.77</v>
      </c>
      <c r="M39" s="163"/>
      <c r="N39" s="93"/>
      <c r="O39" s="93"/>
      <c r="P39" s="93"/>
      <c r="Q39" s="93"/>
      <c r="R39" s="93"/>
      <c r="S39" s="93"/>
      <c r="T39" s="93"/>
      <c r="U39" s="93"/>
      <c r="V39" s="93"/>
      <c r="W39" s="93"/>
      <c r="X39" s="93"/>
      <c r="Y39" s="93"/>
      <c r="Z39" s="93"/>
    </row>
    <row r="40" spans="1:26" ht="15.75" customHeight="1">
      <c r="A40" s="416"/>
      <c r="B40" s="427"/>
      <c r="C40" s="124"/>
      <c r="D40" s="160">
        <v>2030</v>
      </c>
      <c r="E40" s="160"/>
      <c r="F40" s="161">
        <v>2031</v>
      </c>
      <c r="G40" s="161"/>
      <c r="H40" s="161">
        <v>2032</v>
      </c>
      <c r="I40" s="160"/>
      <c r="J40" s="160">
        <v>2033</v>
      </c>
      <c r="K40" s="93"/>
      <c r="L40" s="160">
        <v>2034</v>
      </c>
      <c r="M40" s="123"/>
      <c r="N40" s="93"/>
      <c r="O40" s="93"/>
      <c r="P40" s="93"/>
      <c r="Q40" s="93"/>
      <c r="R40" s="93"/>
      <c r="S40" s="93"/>
      <c r="T40" s="93"/>
      <c r="U40" s="93"/>
      <c r="V40" s="93"/>
      <c r="W40" s="93"/>
      <c r="X40" s="93"/>
      <c r="Y40" s="93"/>
      <c r="Z40" s="93"/>
    </row>
    <row r="41" spans="1:26" ht="15.75" customHeight="1">
      <c r="A41" s="416"/>
      <c r="B41" s="427"/>
      <c r="C41" s="124"/>
      <c r="D41" s="273">
        <v>0.8</v>
      </c>
      <c r="E41" s="148"/>
      <c r="F41" s="273">
        <v>0.83</v>
      </c>
      <c r="G41" s="148"/>
      <c r="H41" s="273">
        <v>0.86</v>
      </c>
      <c r="I41" s="148"/>
      <c r="J41" s="273">
        <v>0.89</v>
      </c>
      <c r="K41" s="210"/>
      <c r="L41" s="273">
        <v>0.92</v>
      </c>
      <c r="M41" s="163"/>
      <c r="N41" s="93"/>
      <c r="O41" s="93"/>
      <c r="P41" s="93"/>
      <c r="Q41" s="93"/>
      <c r="R41" s="93"/>
      <c r="S41" s="93"/>
      <c r="T41" s="93"/>
      <c r="U41" s="93"/>
      <c r="V41" s="93"/>
      <c r="W41" s="93"/>
      <c r="X41" s="93"/>
      <c r="Y41" s="93"/>
      <c r="Z41" s="93"/>
    </row>
    <row r="42" spans="1:26" ht="15.75" customHeight="1">
      <c r="A42" s="416"/>
      <c r="B42" s="427"/>
      <c r="C42" s="124"/>
      <c r="D42" s="160">
        <v>2035</v>
      </c>
      <c r="E42" s="160"/>
      <c r="F42" s="161">
        <v>2036</v>
      </c>
      <c r="G42" s="161"/>
      <c r="H42" s="161">
        <v>2037</v>
      </c>
      <c r="I42" s="160"/>
      <c r="J42" s="160">
        <v>2038</v>
      </c>
      <c r="K42" s="93"/>
      <c r="L42" s="93"/>
      <c r="M42" s="141"/>
      <c r="N42" s="93"/>
      <c r="O42" s="93"/>
      <c r="P42" s="93"/>
      <c r="Q42" s="93"/>
      <c r="R42" s="93"/>
      <c r="S42" s="93"/>
      <c r="T42" s="93"/>
      <c r="U42" s="93"/>
      <c r="V42" s="93"/>
      <c r="W42" s="93"/>
      <c r="X42" s="93"/>
      <c r="Y42" s="93"/>
      <c r="Z42" s="93"/>
    </row>
    <row r="43" spans="1:26" ht="15.75" customHeight="1">
      <c r="A43" s="416"/>
      <c r="B43" s="427"/>
      <c r="C43" s="124"/>
      <c r="D43" s="273">
        <v>0.95</v>
      </c>
      <c r="E43" s="148"/>
      <c r="F43" s="273">
        <v>0.98</v>
      </c>
      <c r="G43" s="148"/>
      <c r="H43" s="273">
        <v>0.99</v>
      </c>
      <c r="I43" s="148"/>
      <c r="J43" s="189">
        <v>1</v>
      </c>
      <c r="K43" s="210"/>
      <c r="L43" s="210"/>
      <c r="M43" s="148"/>
      <c r="N43" s="93"/>
      <c r="O43" s="93"/>
      <c r="P43" s="93"/>
      <c r="Q43" s="93"/>
      <c r="R43" s="93"/>
      <c r="S43" s="93"/>
      <c r="T43" s="93"/>
      <c r="U43" s="93"/>
      <c r="V43" s="93"/>
      <c r="W43" s="93"/>
      <c r="X43" s="93"/>
      <c r="Y43" s="93"/>
      <c r="Z43" s="93"/>
    </row>
    <row r="44" spans="1:26" ht="15.75" customHeight="1">
      <c r="A44" s="416"/>
      <c r="B44" s="427"/>
      <c r="C44" s="124"/>
      <c r="D44" s="223" t="s">
        <v>492</v>
      </c>
      <c r="E44" s="147"/>
      <c r="F44" s="227"/>
      <c r="G44" s="147"/>
      <c r="H44" s="228"/>
      <c r="I44" s="131"/>
      <c r="J44" s="228"/>
      <c r="K44" s="274"/>
      <c r="L44" s="274"/>
      <c r="M44" s="148"/>
      <c r="N44" s="93"/>
      <c r="O44" s="93"/>
      <c r="P44" s="93"/>
      <c r="Q44" s="93"/>
      <c r="R44" s="93"/>
      <c r="S44" s="93"/>
      <c r="T44" s="93"/>
      <c r="U44" s="93"/>
      <c r="V44" s="93"/>
      <c r="W44" s="93"/>
      <c r="X44" s="93"/>
      <c r="Y44" s="93"/>
      <c r="Z44" s="93"/>
    </row>
    <row r="45" spans="1:26" ht="15.75" customHeight="1">
      <c r="A45" s="416"/>
      <c r="B45" s="427"/>
      <c r="C45" s="124"/>
      <c r="D45" s="273">
        <v>1</v>
      </c>
      <c r="E45" s="147"/>
      <c r="F45" s="227"/>
      <c r="G45" s="147"/>
      <c r="H45" s="228"/>
      <c r="I45" s="131"/>
      <c r="J45" s="228"/>
      <c r="K45" s="274"/>
      <c r="L45" s="274"/>
      <c r="M45" s="232"/>
      <c r="N45" s="93"/>
      <c r="O45" s="93"/>
      <c r="P45" s="93"/>
      <c r="Q45" s="93"/>
      <c r="R45" s="93"/>
      <c r="S45" s="93"/>
      <c r="T45" s="93"/>
      <c r="U45" s="93"/>
      <c r="V45" s="93"/>
      <c r="W45" s="93"/>
      <c r="X45" s="93"/>
      <c r="Y45" s="93"/>
      <c r="Z45" s="93"/>
    </row>
    <row r="46" spans="1:26" ht="15.75" customHeight="1">
      <c r="A46" s="416"/>
      <c r="B46" s="427"/>
      <c r="C46" s="166"/>
      <c r="D46" s="227"/>
      <c r="E46" s="147"/>
      <c r="F46" s="227"/>
      <c r="G46" s="147"/>
      <c r="H46" s="228"/>
      <c r="I46" s="131"/>
      <c r="J46" s="228"/>
      <c r="K46" s="131"/>
      <c r="L46" s="228"/>
      <c r="M46" s="132"/>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c r="E49" s="127" t="s">
        <v>474</v>
      </c>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57" customHeight="1">
      <c r="A51" s="416"/>
      <c r="B51" s="95" t="s">
        <v>495</v>
      </c>
      <c r="C51" s="413" t="s">
        <v>692</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04" t="s">
        <v>497</v>
      </c>
      <c r="C52" s="413" t="s">
        <v>693</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04" t="s">
        <v>499</v>
      </c>
      <c r="C53" s="413">
        <v>6</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455" t="s">
        <v>694</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455" t="s">
        <v>362</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455" t="s">
        <v>695</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455" t="s">
        <v>696</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455" t="s">
        <v>697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85" t="s">
        <v>364</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455" t="s">
        <v>363</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455" t="s">
        <v>698</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413" t="s">
        <v>515</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413" t="s">
        <v>686</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78" customHeight="1">
      <c r="A64" s="178" t="s">
        <v>516</v>
      </c>
      <c r="B64" s="179"/>
      <c r="C64" s="407" t="s">
        <v>699</v>
      </c>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2">
    <mergeCell ref="C62:M62"/>
    <mergeCell ref="C63:M63"/>
    <mergeCell ref="C64:M64"/>
    <mergeCell ref="C1:M1"/>
    <mergeCell ref="C2:M2"/>
    <mergeCell ref="C3:M3"/>
    <mergeCell ref="F4:G4"/>
    <mergeCell ref="C5:M5"/>
    <mergeCell ref="C6:M6"/>
    <mergeCell ref="C13:M13"/>
    <mergeCell ref="A16:A54"/>
    <mergeCell ref="A55:A60"/>
    <mergeCell ref="A61:A63"/>
    <mergeCell ref="A2:A15"/>
    <mergeCell ref="B14:B15"/>
    <mergeCell ref="B18:B24"/>
    <mergeCell ref="B25:B28"/>
    <mergeCell ref="B32:B34"/>
    <mergeCell ref="B35:B46"/>
    <mergeCell ref="B47:B50"/>
    <mergeCell ref="C7:D7"/>
    <mergeCell ref="I7:M7"/>
    <mergeCell ref="B8:B10"/>
    <mergeCell ref="C9:D9"/>
    <mergeCell ref="C10:D10"/>
    <mergeCell ref="F9:G9"/>
    <mergeCell ref="I9:J9"/>
    <mergeCell ref="C51:M51"/>
    <mergeCell ref="C52:M52"/>
    <mergeCell ref="C60:M60"/>
    <mergeCell ref="C61:M61"/>
    <mergeCell ref="C53:M53"/>
    <mergeCell ref="C54:M54"/>
    <mergeCell ref="C55:M55"/>
    <mergeCell ref="C56:M56"/>
    <mergeCell ref="C57:M57"/>
    <mergeCell ref="C58:M58"/>
    <mergeCell ref="C59:M59"/>
    <mergeCell ref="F23:M23"/>
    <mergeCell ref="J30:L30"/>
    <mergeCell ref="F10:G10"/>
    <mergeCell ref="I10:J10"/>
    <mergeCell ref="F48:F49"/>
    <mergeCell ref="G48:J49"/>
    <mergeCell ref="L48:M49"/>
    <mergeCell ref="C11:M11"/>
    <mergeCell ref="C12:M12"/>
    <mergeCell ref="C14:D14"/>
    <mergeCell ref="F14:M14"/>
    <mergeCell ref="C15:M15"/>
    <mergeCell ref="C16:M16"/>
    <mergeCell ref="C17:M17"/>
  </mergeCells>
  <hyperlinks>
    <hyperlink ref="C59" r:id="rId1" xr:uid="{00000000-0004-0000-1400-000000000000}"/>
  </hyperlink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181"/>
      <c r="C1" s="414" t="s">
        <v>700</v>
      </c>
      <c r="D1" s="372"/>
      <c r="E1" s="372"/>
      <c r="F1" s="372"/>
      <c r="G1" s="372"/>
      <c r="H1" s="372"/>
      <c r="I1" s="372"/>
      <c r="J1" s="372"/>
      <c r="K1" s="372"/>
      <c r="L1" s="372"/>
      <c r="M1" s="373"/>
      <c r="N1" s="93"/>
      <c r="O1" s="93"/>
      <c r="P1" s="93"/>
      <c r="Q1" s="93"/>
      <c r="R1" s="93"/>
      <c r="S1" s="93"/>
      <c r="T1" s="93"/>
      <c r="U1" s="93"/>
      <c r="V1" s="93"/>
      <c r="W1" s="93"/>
      <c r="X1" s="93"/>
      <c r="Y1" s="93"/>
      <c r="Z1" s="93"/>
    </row>
    <row r="2" spans="1:26" ht="33" customHeight="1">
      <c r="A2" s="415" t="s">
        <v>449</v>
      </c>
      <c r="B2" s="94" t="s">
        <v>450</v>
      </c>
      <c r="C2" s="467" t="s">
        <v>366</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530</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8" t="s">
        <v>95</v>
      </c>
      <c r="D4" s="93"/>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234"/>
      <c r="D8" s="108"/>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9"/>
      <c r="D9" s="361"/>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46.5" customHeight="1">
      <c r="A11" s="416"/>
      <c r="B11" s="95" t="s">
        <v>460</v>
      </c>
      <c r="C11" s="398" t="s">
        <v>701</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92.25" customHeight="1">
      <c r="A12" s="416"/>
      <c r="B12" s="95" t="s">
        <v>583</v>
      </c>
      <c r="C12" s="398" t="s">
        <v>702</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666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273</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14</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15.75" customHeight="1">
      <c r="A17" s="416"/>
      <c r="B17" s="104" t="s">
        <v>588</v>
      </c>
      <c r="C17" s="398" t="s">
        <v>703</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411" t="s">
        <v>704</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37.5" customHeight="1">
      <c r="A30" s="416"/>
      <c r="B30" s="142"/>
      <c r="C30" s="143" t="s">
        <v>484</v>
      </c>
      <c r="D30" s="144">
        <v>30981</v>
      </c>
      <c r="E30" s="134"/>
      <c r="F30" s="145" t="s">
        <v>485</v>
      </c>
      <c r="G30" s="128">
        <v>2020</v>
      </c>
      <c r="H30" s="134"/>
      <c r="I30" s="145" t="s">
        <v>486</v>
      </c>
      <c r="J30" s="446" t="s">
        <v>705</v>
      </c>
      <c r="K30" s="366"/>
      <c r="L30" s="367"/>
      <c r="M30" s="149"/>
      <c r="N30" s="93"/>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155" t="s">
        <v>490</v>
      </c>
      <c r="H33" s="154"/>
      <c r="I33" s="145"/>
      <c r="J33" s="154"/>
      <c r="K33" s="154"/>
      <c r="L33" s="112"/>
      <c r="M33" s="113"/>
      <c r="N33" s="112"/>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2019</v>
      </c>
      <c r="E36" s="160"/>
      <c r="F36" s="160">
        <v>2020</v>
      </c>
      <c r="G36" s="160"/>
      <c r="H36" s="161">
        <v>2021</v>
      </c>
      <c r="I36" s="161"/>
      <c r="J36" s="161">
        <v>2022</v>
      </c>
      <c r="K36" s="160"/>
      <c r="L36" s="160">
        <v>2023</v>
      </c>
      <c r="M36" s="162"/>
      <c r="N36" s="93"/>
      <c r="O36" s="93"/>
      <c r="P36" s="93"/>
      <c r="Q36" s="93"/>
      <c r="R36" s="93"/>
      <c r="S36" s="93"/>
      <c r="T36" s="93"/>
      <c r="U36" s="93"/>
      <c r="V36" s="93"/>
      <c r="W36" s="93"/>
      <c r="X36" s="93"/>
      <c r="Y36" s="93"/>
      <c r="Z36" s="93"/>
    </row>
    <row r="37" spans="1:26" ht="15.75" customHeight="1">
      <c r="A37" s="416"/>
      <c r="B37" s="427"/>
      <c r="C37" s="124"/>
      <c r="D37" s="244" t="s">
        <v>269</v>
      </c>
      <c r="E37" s="148"/>
      <c r="F37" s="244" t="s">
        <v>269</v>
      </c>
      <c r="G37" s="148"/>
      <c r="H37" s="244" t="s">
        <v>269</v>
      </c>
      <c r="I37" s="148"/>
      <c r="J37" s="244">
        <v>40000</v>
      </c>
      <c r="K37" s="148"/>
      <c r="L37" s="244">
        <f>J37+40000</f>
        <v>80000</v>
      </c>
      <c r="M37" s="163"/>
      <c r="N37" s="93"/>
      <c r="O37" s="93"/>
      <c r="P37" s="93"/>
      <c r="Q37" s="93"/>
      <c r="R37" s="93"/>
      <c r="S37" s="93"/>
      <c r="T37" s="93"/>
      <c r="U37" s="93"/>
      <c r="V37" s="93"/>
      <c r="W37" s="93"/>
      <c r="X37" s="93"/>
      <c r="Y37" s="93"/>
      <c r="Z37" s="93"/>
    </row>
    <row r="38" spans="1:26" ht="15.75" customHeight="1">
      <c r="A38" s="416"/>
      <c r="B38" s="427"/>
      <c r="C38" s="124"/>
      <c r="D38" s="160">
        <v>2024</v>
      </c>
      <c r="E38" s="160"/>
      <c r="F38" s="160">
        <v>2025</v>
      </c>
      <c r="G38" s="160"/>
      <c r="H38" s="161">
        <v>2026</v>
      </c>
      <c r="I38" s="161"/>
      <c r="J38" s="161">
        <v>2027</v>
      </c>
      <c r="K38" s="160"/>
      <c r="L38" s="160">
        <v>2028</v>
      </c>
      <c r="M38" s="123"/>
      <c r="N38" s="93"/>
      <c r="O38" s="93"/>
      <c r="P38" s="93"/>
      <c r="Q38" s="93"/>
      <c r="R38" s="93"/>
      <c r="S38" s="93"/>
      <c r="T38" s="93"/>
      <c r="U38" s="93"/>
      <c r="V38" s="93"/>
      <c r="W38" s="93"/>
      <c r="X38" s="93"/>
      <c r="Y38" s="93"/>
      <c r="Z38" s="93"/>
    </row>
    <row r="39" spans="1:26" ht="15.75" customHeight="1">
      <c r="A39" s="416"/>
      <c r="B39" s="427"/>
      <c r="C39" s="124"/>
      <c r="D39" s="244">
        <v>120000</v>
      </c>
      <c r="E39" s="148"/>
      <c r="F39" s="244">
        <v>160000</v>
      </c>
      <c r="G39" s="148"/>
      <c r="H39" s="244">
        <v>200000</v>
      </c>
      <c r="I39" s="148"/>
      <c r="J39" s="244">
        <v>240000</v>
      </c>
      <c r="K39" s="148"/>
      <c r="L39" s="244">
        <v>280000</v>
      </c>
      <c r="M39" s="163"/>
      <c r="N39" s="93"/>
      <c r="O39" s="93"/>
      <c r="P39" s="93"/>
      <c r="Q39" s="93"/>
      <c r="R39" s="93"/>
      <c r="S39" s="93"/>
      <c r="T39" s="93"/>
      <c r="U39" s="93"/>
      <c r="V39" s="93"/>
      <c r="W39" s="93"/>
      <c r="X39" s="93"/>
      <c r="Y39" s="93"/>
      <c r="Z39" s="93"/>
    </row>
    <row r="40" spans="1:26" ht="15.75" customHeight="1">
      <c r="A40" s="416"/>
      <c r="B40" s="427"/>
      <c r="C40" s="124"/>
      <c r="D40" s="160">
        <v>2029</v>
      </c>
      <c r="E40" s="160"/>
      <c r="F40" s="160">
        <v>2030</v>
      </c>
      <c r="G40" s="160"/>
      <c r="H40" s="161">
        <v>2031</v>
      </c>
      <c r="I40" s="161"/>
      <c r="J40" s="161">
        <v>2032</v>
      </c>
      <c r="K40" s="160"/>
      <c r="L40" s="160">
        <v>2033</v>
      </c>
      <c r="M40" s="123"/>
      <c r="N40" s="93"/>
      <c r="O40" s="93"/>
      <c r="P40" s="93"/>
      <c r="Q40" s="93"/>
      <c r="R40" s="93"/>
      <c r="S40" s="93"/>
      <c r="T40" s="93"/>
      <c r="U40" s="93"/>
      <c r="V40" s="93"/>
      <c r="W40" s="93"/>
      <c r="X40" s="93"/>
      <c r="Y40" s="93"/>
      <c r="Z40" s="93"/>
    </row>
    <row r="41" spans="1:26" ht="15.75" customHeight="1">
      <c r="A41" s="416"/>
      <c r="B41" s="427"/>
      <c r="C41" s="124"/>
      <c r="D41" s="244">
        <v>320000</v>
      </c>
      <c r="E41" s="148"/>
      <c r="F41" s="244">
        <v>360000</v>
      </c>
      <c r="G41" s="148"/>
      <c r="H41" s="244">
        <v>400000</v>
      </c>
      <c r="I41" s="148"/>
      <c r="J41" s="244">
        <v>440000</v>
      </c>
      <c r="K41" s="148"/>
      <c r="L41" s="244">
        <v>480000</v>
      </c>
      <c r="M41" s="163"/>
      <c r="N41" s="93"/>
      <c r="O41" s="93"/>
      <c r="P41" s="93"/>
      <c r="Q41" s="93"/>
      <c r="R41" s="93"/>
      <c r="S41" s="93"/>
      <c r="T41" s="93"/>
      <c r="U41" s="93"/>
      <c r="V41" s="93"/>
      <c r="W41" s="93"/>
      <c r="X41" s="93"/>
      <c r="Y41" s="93"/>
      <c r="Z41" s="93"/>
    </row>
    <row r="42" spans="1:26" ht="15.75" customHeight="1">
      <c r="A42" s="416"/>
      <c r="B42" s="427"/>
      <c r="C42" s="124"/>
      <c r="D42" s="160">
        <v>2034</v>
      </c>
      <c r="E42" s="160"/>
      <c r="F42" s="160">
        <v>2035</v>
      </c>
      <c r="G42" s="160"/>
      <c r="H42" s="161">
        <v>2036</v>
      </c>
      <c r="I42" s="161"/>
      <c r="J42" s="161">
        <v>2037</v>
      </c>
      <c r="K42" s="160"/>
      <c r="L42" s="160">
        <v>2038</v>
      </c>
      <c r="M42" s="141"/>
      <c r="N42" s="93"/>
      <c r="O42" s="93"/>
      <c r="P42" s="93"/>
      <c r="Q42" s="93"/>
      <c r="R42" s="93"/>
      <c r="S42" s="93"/>
      <c r="T42" s="93"/>
      <c r="U42" s="93"/>
      <c r="V42" s="93"/>
      <c r="W42" s="93"/>
      <c r="X42" s="93"/>
      <c r="Y42" s="93"/>
      <c r="Z42" s="93"/>
    </row>
    <row r="43" spans="1:26" ht="15.75" customHeight="1">
      <c r="A43" s="416"/>
      <c r="B43" s="427"/>
      <c r="C43" s="124"/>
      <c r="D43" s="244">
        <v>520000</v>
      </c>
      <c r="E43" s="148"/>
      <c r="F43" s="244">
        <v>560000</v>
      </c>
      <c r="G43" s="148"/>
      <c r="H43" s="244">
        <v>600000</v>
      </c>
      <c r="I43" s="148"/>
      <c r="J43" s="244">
        <v>640000</v>
      </c>
      <c r="K43" s="148"/>
      <c r="L43" s="244">
        <v>680000</v>
      </c>
      <c r="M43" s="148"/>
      <c r="N43" s="93"/>
      <c r="O43" s="93"/>
      <c r="P43" s="93"/>
      <c r="Q43" s="93"/>
      <c r="R43" s="93"/>
      <c r="S43" s="93"/>
      <c r="T43" s="93"/>
      <c r="U43" s="93"/>
      <c r="V43" s="93"/>
      <c r="W43" s="93"/>
      <c r="X43" s="93"/>
      <c r="Y43" s="93"/>
      <c r="Z43" s="93"/>
    </row>
    <row r="44" spans="1:26" ht="15.75" customHeight="1">
      <c r="A44" s="416"/>
      <c r="B44" s="427"/>
      <c r="C44" s="124"/>
      <c r="D44" s="160" t="s">
        <v>706</v>
      </c>
      <c r="E44" s="147"/>
      <c r="F44" s="275"/>
      <c r="G44" s="140"/>
      <c r="H44" s="276"/>
      <c r="I44" s="134"/>
      <c r="J44" s="276"/>
      <c r="K44" s="134"/>
      <c r="L44" s="276"/>
      <c r="M44" s="277"/>
      <c r="N44" s="93"/>
      <c r="O44" s="93"/>
      <c r="P44" s="93"/>
      <c r="Q44" s="93"/>
      <c r="R44" s="93"/>
      <c r="S44" s="93"/>
      <c r="T44" s="93"/>
      <c r="U44" s="93"/>
      <c r="V44" s="93"/>
      <c r="W44" s="93"/>
      <c r="X44" s="93"/>
      <c r="Y44" s="93"/>
      <c r="Z44" s="93"/>
    </row>
    <row r="45" spans="1:26" ht="15.75" customHeight="1">
      <c r="A45" s="416"/>
      <c r="B45" s="427"/>
      <c r="C45" s="124"/>
      <c r="D45" s="244">
        <v>680000</v>
      </c>
      <c r="E45" s="148"/>
      <c r="F45" s="276"/>
      <c r="G45" s="134"/>
      <c r="H45" s="276"/>
      <c r="I45" s="134"/>
      <c r="J45" s="276"/>
      <c r="K45" s="134"/>
      <c r="L45" s="276"/>
      <c r="M45" s="271"/>
      <c r="N45" s="93"/>
      <c r="O45" s="93"/>
      <c r="P45" s="93"/>
      <c r="Q45" s="93"/>
      <c r="R45" s="93"/>
      <c r="S45" s="93"/>
      <c r="T45" s="93"/>
      <c r="U45" s="93"/>
      <c r="V45" s="93"/>
      <c r="W45" s="93"/>
      <c r="X45" s="93"/>
      <c r="Y45" s="93"/>
      <c r="Z45" s="93"/>
    </row>
    <row r="46" spans="1:26" ht="15.75" customHeight="1">
      <c r="A46" s="416"/>
      <c r="B46" s="427"/>
      <c r="C46" s="166"/>
      <c r="D46" s="227"/>
      <c r="E46" s="147"/>
      <c r="F46" s="228"/>
      <c r="G46" s="131"/>
      <c r="H46" s="228"/>
      <c r="I46" s="131"/>
      <c r="J46" s="228"/>
      <c r="K46" s="131"/>
      <c r="L46" s="228"/>
      <c r="M46" s="132"/>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t="s">
        <v>103</v>
      </c>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t="s">
        <v>474</v>
      </c>
      <c r="E49" s="127"/>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69" customHeight="1">
      <c r="A51" s="416"/>
      <c r="B51" s="95" t="s">
        <v>495</v>
      </c>
      <c r="C51" s="398" t="s">
        <v>707</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04" t="s">
        <v>497</v>
      </c>
      <c r="C52" s="398" t="s">
        <v>708</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04" t="s">
        <v>499</v>
      </c>
      <c r="C53" s="398" t="s">
        <v>661</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398">
        <v>2018</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398" t="s">
        <v>343</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536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537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345</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v>6477117</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538</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539</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435</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15.75" customHeight="1">
      <c r="A64" s="178" t="s">
        <v>516</v>
      </c>
      <c r="B64" s="179"/>
      <c r="C64" s="407"/>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0">
    <mergeCell ref="C52:M52"/>
    <mergeCell ref="C53:M53"/>
    <mergeCell ref="B47:B50"/>
    <mergeCell ref="F48:F49"/>
    <mergeCell ref="G48:J49"/>
    <mergeCell ref="L48:M49"/>
    <mergeCell ref="C51:M51"/>
    <mergeCell ref="F23:M23"/>
    <mergeCell ref="J30:L30"/>
    <mergeCell ref="C1:M1"/>
    <mergeCell ref="A2:A15"/>
    <mergeCell ref="C2:M2"/>
    <mergeCell ref="C3:M3"/>
    <mergeCell ref="F4:G4"/>
    <mergeCell ref="I7:M7"/>
    <mergeCell ref="B8:B10"/>
    <mergeCell ref="C13:M13"/>
    <mergeCell ref="F14:M14"/>
    <mergeCell ref="C15:M15"/>
    <mergeCell ref="C16:M16"/>
    <mergeCell ref="C17:M17"/>
    <mergeCell ref="C10:D10"/>
    <mergeCell ref="F10:G10"/>
    <mergeCell ref="I10:J10"/>
    <mergeCell ref="C11:M11"/>
    <mergeCell ref="C12:M12"/>
    <mergeCell ref="C64:M64"/>
    <mergeCell ref="C54:M54"/>
    <mergeCell ref="C55:M55"/>
    <mergeCell ref="C56:M56"/>
    <mergeCell ref="C57:M57"/>
    <mergeCell ref="C58:M58"/>
    <mergeCell ref="C59:M59"/>
    <mergeCell ref="C60:M60"/>
    <mergeCell ref="C7:D7"/>
    <mergeCell ref="C9:D9"/>
    <mergeCell ref="A55:A60"/>
    <mergeCell ref="A61:A63"/>
    <mergeCell ref="B14:B15"/>
    <mergeCell ref="C14:D14"/>
    <mergeCell ref="A16:A54"/>
    <mergeCell ref="B18:B24"/>
    <mergeCell ref="B25:B28"/>
    <mergeCell ref="B32:B34"/>
    <mergeCell ref="B35:B46"/>
    <mergeCell ref="C61:M61"/>
    <mergeCell ref="C62:M62"/>
    <mergeCell ref="C63:M63"/>
    <mergeCell ref="F9:G9"/>
    <mergeCell ref="I9:J9"/>
  </mergeCells>
  <dataValidations count="1">
    <dataValidation type="list" allowBlank="1" showErrorMessage="1" sqref="I7" xr:uid="{00000000-0002-0000-1500-000002000000}">
      <formula1>INDIRECT($C$7)</formula1>
    </dataValidation>
  </dataValidations>
  <hyperlinks>
    <hyperlink ref="C59" r:id="rId1" xr:uid="{00000000-0004-0000-1500-000000000000}"/>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1500-000000000000}">
          <x14:formula1>
            <xm:f>Desplegables!$L$24:$L$39</xm:f>
          </x14:formula1>
          <xm:sqref>C14</xm:sqref>
        </x14:dataValidation>
        <x14:dataValidation type="list" allowBlank="1" showErrorMessage="1" xr:uid="{00000000-0002-0000-1500-000001000000}">
          <x14:formula1>
            <xm:f>Desplegables!$I$4:$I$18</xm:f>
          </x14:formula1>
          <xm:sqref>C7</xm:sqref>
        </x14:dataValidation>
        <x14:dataValidation type="list" allowBlank="1" showErrorMessage="1" xr:uid="{00000000-0002-0000-1500-000003000000}">
          <x14:formula1>
            <xm:f>Desplegables!$B$50:$B$52</xm:f>
          </x14:formula1>
          <xm:sqref>G48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00"/>
  <sheetViews>
    <sheetView workbookViewId="0"/>
  </sheetViews>
  <sheetFormatPr baseColWidth="10" defaultColWidth="14.42578125" defaultRowHeight="15" customHeight="1"/>
  <cols>
    <col min="1" max="1" width="10.7109375" customWidth="1"/>
    <col min="2" max="2" width="23.5703125" customWidth="1"/>
    <col min="3" max="13" width="10.7109375" customWidth="1"/>
    <col min="14" max="14" width="25.28515625" customWidth="1"/>
    <col min="15" max="26" width="10.7109375" customWidth="1"/>
  </cols>
  <sheetData>
    <row r="1" spans="1:14" ht="30" customHeight="1">
      <c r="A1" s="92"/>
      <c r="B1" s="414" t="s">
        <v>709</v>
      </c>
      <c r="C1" s="372"/>
      <c r="D1" s="372"/>
      <c r="E1" s="372"/>
      <c r="F1" s="372"/>
      <c r="G1" s="372"/>
      <c r="H1" s="372"/>
      <c r="I1" s="372"/>
      <c r="J1" s="372"/>
      <c r="K1" s="372"/>
      <c r="L1" s="372"/>
      <c r="M1" s="373"/>
    </row>
    <row r="2" spans="1:14" ht="15.75">
      <c r="A2" s="415" t="s">
        <v>449</v>
      </c>
      <c r="B2" s="94" t="s">
        <v>450</v>
      </c>
      <c r="C2" s="418" t="s">
        <v>369</v>
      </c>
      <c r="D2" s="419"/>
      <c r="E2" s="419"/>
      <c r="F2" s="419"/>
      <c r="G2" s="419"/>
      <c r="H2" s="419"/>
      <c r="I2" s="419"/>
      <c r="J2" s="419"/>
      <c r="K2" s="419"/>
      <c r="L2" s="419"/>
      <c r="M2" s="420"/>
    </row>
    <row r="3" spans="1:14" ht="48.75" customHeight="1">
      <c r="A3" s="416"/>
      <c r="B3" s="95" t="s">
        <v>581</v>
      </c>
      <c r="C3" s="398" t="s">
        <v>530</v>
      </c>
      <c r="D3" s="366"/>
      <c r="E3" s="366"/>
      <c r="F3" s="366"/>
      <c r="G3" s="366"/>
      <c r="H3" s="366"/>
      <c r="I3" s="366"/>
      <c r="J3" s="366"/>
      <c r="K3" s="366"/>
      <c r="L3" s="366"/>
      <c r="M3" s="399"/>
    </row>
    <row r="4" spans="1:14" ht="15.75">
      <c r="A4" s="416"/>
      <c r="B4" s="103" t="s">
        <v>220</v>
      </c>
      <c r="C4" s="97" t="s">
        <v>95</v>
      </c>
      <c r="D4" s="446"/>
      <c r="E4" s="367"/>
      <c r="F4" s="421" t="s">
        <v>221</v>
      </c>
      <c r="G4" s="367"/>
      <c r="H4" s="100"/>
      <c r="I4" s="446"/>
      <c r="J4" s="366"/>
      <c r="K4" s="366"/>
      <c r="L4" s="366"/>
      <c r="M4" s="399"/>
    </row>
    <row r="5" spans="1:14" ht="31.5">
      <c r="A5" s="416"/>
      <c r="B5" s="103" t="s">
        <v>454</v>
      </c>
      <c r="C5" s="413" t="s">
        <v>710</v>
      </c>
      <c r="D5" s="366"/>
      <c r="E5" s="366"/>
      <c r="F5" s="366"/>
      <c r="G5" s="366"/>
      <c r="H5" s="366"/>
      <c r="I5" s="366"/>
      <c r="J5" s="366"/>
      <c r="K5" s="366"/>
      <c r="L5" s="366"/>
      <c r="M5" s="399"/>
    </row>
    <row r="6" spans="1:14" ht="15.75">
      <c r="A6" s="416"/>
      <c r="B6" s="103" t="s">
        <v>455</v>
      </c>
      <c r="C6" s="413" t="s">
        <v>711</v>
      </c>
      <c r="D6" s="366"/>
      <c r="E6" s="366"/>
      <c r="F6" s="366"/>
      <c r="G6" s="366"/>
      <c r="H6" s="366"/>
      <c r="I6" s="366"/>
      <c r="J6" s="366"/>
      <c r="K6" s="366"/>
      <c r="L6" s="366"/>
      <c r="M6" s="399"/>
    </row>
    <row r="7" spans="1:14" ht="15.75">
      <c r="A7" s="416"/>
      <c r="B7" s="95" t="s">
        <v>456</v>
      </c>
      <c r="C7" s="432" t="s">
        <v>37</v>
      </c>
      <c r="D7" s="392"/>
      <c r="E7" s="105"/>
      <c r="F7" s="105"/>
      <c r="G7" s="106"/>
      <c r="H7" s="107" t="s">
        <v>231</v>
      </c>
      <c r="I7" s="425" t="s">
        <v>83</v>
      </c>
      <c r="J7" s="366"/>
      <c r="K7" s="366"/>
      <c r="L7" s="366"/>
      <c r="M7" s="399"/>
    </row>
    <row r="8" spans="1:14" ht="15.75">
      <c r="A8" s="416"/>
      <c r="B8" s="462" t="s">
        <v>457</v>
      </c>
      <c r="C8" s="234"/>
      <c r="D8" s="108"/>
      <c r="E8" s="108"/>
      <c r="F8" s="108"/>
      <c r="G8" s="108"/>
      <c r="H8" s="108"/>
      <c r="I8" s="108"/>
      <c r="J8" s="108"/>
      <c r="K8" s="108"/>
      <c r="L8" s="109"/>
      <c r="M8" s="110"/>
    </row>
    <row r="9" spans="1:14" ht="15.75">
      <c r="A9" s="416"/>
      <c r="B9" s="427"/>
      <c r="C9" s="439" t="s">
        <v>289</v>
      </c>
      <c r="D9" s="361"/>
      <c r="E9" s="111"/>
      <c r="F9" s="411"/>
      <c r="G9" s="361"/>
      <c r="H9" s="111"/>
      <c r="I9" s="411"/>
      <c r="J9" s="361"/>
      <c r="K9" s="111"/>
      <c r="L9" s="112"/>
      <c r="M9" s="113"/>
    </row>
    <row r="10" spans="1:14" ht="15.75">
      <c r="A10" s="416"/>
      <c r="B10" s="434"/>
      <c r="C10" s="439" t="s">
        <v>459</v>
      </c>
      <c r="D10" s="361"/>
      <c r="E10" s="114"/>
      <c r="F10" s="411" t="s">
        <v>459</v>
      </c>
      <c r="G10" s="361"/>
      <c r="H10" s="114"/>
      <c r="I10" s="411" t="s">
        <v>459</v>
      </c>
      <c r="J10" s="361"/>
      <c r="K10" s="114"/>
      <c r="L10" s="115"/>
      <c r="M10" s="116"/>
    </row>
    <row r="11" spans="1:14" ht="69" customHeight="1">
      <c r="A11" s="416"/>
      <c r="B11" s="95" t="s">
        <v>460</v>
      </c>
      <c r="C11" s="413" t="s">
        <v>712</v>
      </c>
      <c r="D11" s="366"/>
      <c r="E11" s="366"/>
      <c r="F11" s="366"/>
      <c r="G11" s="366"/>
      <c r="H11" s="366"/>
      <c r="I11" s="366"/>
      <c r="J11" s="366"/>
      <c r="K11" s="366"/>
      <c r="L11" s="366"/>
      <c r="M11" s="399"/>
    </row>
    <row r="12" spans="1:14" ht="199.5" customHeight="1">
      <c r="A12" s="416"/>
      <c r="B12" s="95" t="s">
        <v>583</v>
      </c>
      <c r="C12" s="413" t="s">
        <v>713</v>
      </c>
      <c r="D12" s="366"/>
      <c r="E12" s="366"/>
      <c r="F12" s="366"/>
      <c r="G12" s="366"/>
      <c r="H12" s="366"/>
      <c r="I12" s="366"/>
      <c r="J12" s="366"/>
      <c r="K12" s="366"/>
      <c r="L12" s="366"/>
      <c r="M12" s="399"/>
      <c r="N12" s="7"/>
    </row>
    <row r="13" spans="1:14" ht="63">
      <c r="A13" s="416"/>
      <c r="B13" s="95" t="s">
        <v>585</v>
      </c>
      <c r="C13" s="398" t="s">
        <v>666</v>
      </c>
      <c r="D13" s="366"/>
      <c r="E13" s="366"/>
      <c r="F13" s="366"/>
      <c r="G13" s="366"/>
      <c r="H13" s="366"/>
      <c r="I13" s="366"/>
      <c r="J13" s="366"/>
      <c r="K13" s="366"/>
      <c r="L13" s="366"/>
      <c r="M13" s="399"/>
    </row>
    <row r="14" spans="1:14" ht="15.75">
      <c r="A14" s="416"/>
      <c r="B14" s="462" t="s">
        <v>587</v>
      </c>
      <c r="C14" s="471" t="s">
        <v>371</v>
      </c>
      <c r="D14" s="399"/>
      <c r="E14" s="214" t="s">
        <v>108</v>
      </c>
      <c r="F14" s="446" t="s">
        <v>372</v>
      </c>
      <c r="G14" s="366"/>
      <c r="H14" s="366"/>
      <c r="I14" s="366"/>
      <c r="J14" s="366"/>
      <c r="K14" s="366"/>
      <c r="L14" s="366"/>
      <c r="M14" s="399"/>
    </row>
    <row r="15" spans="1:14">
      <c r="A15" s="431"/>
      <c r="B15" s="463"/>
      <c r="C15" s="398" t="s">
        <v>714</v>
      </c>
      <c r="D15" s="366"/>
      <c r="E15" s="366"/>
      <c r="F15" s="366"/>
      <c r="G15" s="366"/>
      <c r="H15" s="366"/>
      <c r="I15" s="366"/>
      <c r="J15" s="366"/>
      <c r="K15" s="366"/>
      <c r="L15" s="366"/>
      <c r="M15" s="399"/>
    </row>
    <row r="16" spans="1:14" ht="15.75">
      <c r="A16" s="429" t="s">
        <v>462</v>
      </c>
      <c r="B16" s="104" t="s">
        <v>218</v>
      </c>
      <c r="C16" s="398" t="s">
        <v>14</v>
      </c>
      <c r="D16" s="366"/>
      <c r="E16" s="366"/>
      <c r="F16" s="366"/>
      <c r="G16" s="366"/>
      <c r="H16" s="366"/>
      <c r="I16" s="366"/>
      <c r="J16" s="366"/>
      <c r="K16" s="366"/>
      <c r="L16" s="366"/>
      <c r="M16" s="399"/>
      <c r="N16" s="7"/>
    </row>
    <row r="17" spans="1:13" ht="48.75" customHeight="1">
      <c r="A17" s="416"/>
      <c r="B17" s="104" t="s">
        <v>588</v>
      </c>
      <c r="C17" s="413" t="s">
        <v>370</v>
      </c>
      <c r="D17" s="366"/>
      <c r="E17" s="366"/>
      <c r="F17" s="366"/>
      <c r="G17" s="366"/>
      <c r="H17" s="366"/>
      <c r="I17" s="366"/>
      <c r="J17" s="366"/>
      <c r="K17" s="366"/>
      <c r="L17" s="366"/>
      <c r="M17" s="399"/>
    </row>
    <row r="18" spans="1:13" ht="15.75">
      <c r="A18" s="416"/>
      <c r="B18" s="433" t="s">
        <v>464</v>
      </c>
      <c r="C18" s="117"/>
      <c r="D18" s="118"/>
      <c r="E18" s="118"/>
      <c r="F18" s="118"/>
      <c r="G18" s="118"/>
      <c r="H18" s="118"/>
      <c r="I18" s="118"/>
      <c r="J18" s="118"/>
      <c r="K18" s="118"/>
      <c r="L18" s="118"/>
      <c r="M18" s="119"/>
    </row>
    <row r="19" spans="1:13" ht="15.75">
      <c r="A19" s="416"/>
      <c r="B19" s="427"/>
      <c r="C19" s="120"/>
      <c r="D19" s="121"/>
      <c r="E19" s="122"/>
      <c r="F19" s="121"/>
      <c r="G19" s="122"/>
      <c r="H19" s="121"/>
      <c r="I19" s="122"/>
      <c r="J19" s="121"/>
      <c r="K19" s="122"/>
      <c r="L19" s="122"/>
      <c r="M19" s="123"/>
    </row>
    <row r="20" spans="1:13" ht="15.75">
      <c r="A20" s="416"/>
      <c r="B20" s="427"/>
      <c r="C20" s="124" t="s">
        <v>465</v>
      </c>
      <c r="D20" s="125"/>
      <c r="E20" s="126" t="s">
        <v>466</v>
      </c>
      <c r="F20" s="125"/>
      <c r="G20" s="126" t="s">
        <v>467</v>
      </c>
      <c r="H20" s="125"/>
      <c r="I20" s="126" t="s">
        <v>468</v>
      </c>
      <c r="J20" s="100"/>
      <c r="K20" s="126"/>
      <c r="L20" s="126"/>
      <c r="M20" s="123"/>
    </row>
    <row r="21" spans="1:13" ht="15.75" customHeight="1">
      <c r="A21" s="416"/>
      <c r="B21" s="427"/>
      <c r="C21" s="124" t="s">
        <v>469</v>
      </c>
      <c r="D21" s="127"/>
      <c r="E21" s="126" t="s">
        <v>470</v>
      </c>
      <c r="F21" s="128"/>
      <c r="G21" s="126" t="s">
        <v>471</v>
      </c>
      <c r="H21" s="128"/>
      <c r="I21" s="126"/>
      <c r="J21" s="122"/>
      <c r="K21" s="126"/>
      <c r="L21" s="126"/>
      <c r="M21" s="123"/>
    </row>
    <row r="22" spans="1:13" ht="15.75" customHeight="1">
      <c r="A22" s="416"/>
      <c r="B22" s="427"/>
      <c r="C22" s="124" t="s">
        <v>472</v>
      </c>
      <c r="D22" s="127"/>
      <c r="E22" s="126" t="s">
        <v>473</v>
      </c>
      <c r="F22" s="127"/>
      <c r="G22" s="126"/>
      <c r="H22" s="122"/>
      <c r="I22" s="126"/>
      <c r="J22" s="122"/>
      <c r="K22" s="126"/>
      <c r="L22" s="126"/>
      <c r="M22" s="123"/>
    </row>
    <row r="23" spans="1:13" ht="15.75" customHeight="1">
      <c r="A23" s="416"/>
      <c r="B23" s="427"/>
      <c r="C23" s="124" t="s">
        <v>105</v>
      </c>
      <c r="D23" s="128" t="s">
        <v>474</v>
      </c>
      <c r="E23" s="126" t="s">
        <v>475</v>
      </c>
      <c r="F23" s="469" t="s">
        <v>715</v>
      </c>
      <c r="G23" s="360"/>
      <c r="H23" s="360"/>
      <c r="I23" s="360"/>
      <c r="J23" s="360"/>
      <c r="K23" s="360"/>
      <c r="L23" s="360"/>
      <c r="M23" s="442"/>
    </row>
    <row r="24" spans="1:13" ht="15.75" customHeight="1">
      <c r="A24" s="416"/>
      <c r="B24" s="434"/>
      <c r="C24" s="130"/>
      <c r="D24" s="131"/>
      <c r="E24" s="131"/>
      <c r="F24" s="131"/>
      <c r="G24" s="131"/>
      <c r="H24" s="131"/>
      <c r="I24" s="131"/>
      <c r="J24" s="131"/>
      <c r="K24" s="131"/>
      <c r="L24" s="131"/>
      <c r="M24" s="132"/>
    </row>
    <row r="25" spans="1:13" ht="15.75" customHeight="1">
      <c r="A25" s="416"/>
      <c r="B25" s="433" t="s">
        <v>477</v>
      </c>
      <c r="C25" s="133"/>
      <c r="D25" s="118"/>
      <c r="E25" s="118"/>
      <c r="F25" s="118"/>
      <c r="G25" s="118"/>
      <c r="H25" s="118"/>
      <c r="I25" s="118"/>
      <c r="J25" s="118"/>
      <c r="K25" s="118"/>
      <c r="L25" s="109"/>
      <c r="M25" s="110"/>
    </row>
    <row r="26" spans="1:13" ht="15.75" customHeight="1">
      <c r="A26" s="416"/>
      <c r="B26" s="427"/>
      <c r="C26" s="124" t="s">
        <v>478</v>
      </c>
      <c r="D26" s="127" t="s">
        <v>474</v>
      </c>
      <c r="E26" s="134"/>
      <c r="F26" s="126" t="s">
        <v>479</v>
      </c>
      <c r="G26" s="127"/>
      <c r="H26" s="134"/>
      <c r="I26" s="126" t="s">
        <v>480</v>
      </c>
      <c r="J26" s="127" t="s">
        <v>474</v>
      </c>
      <c r="K26" s="134"/>
      <c r="L26" s="112"/>
      <c r="M26" s="113"/>
    </row>
    <row r="27" spans="1:13" ht="15.75" customHeight="1">
      <c r="A27" s="416"/>
      <c r="B27" s="427"/>
      <c r="C27" s="124" t="s">
        <v>481</v>
      </c>
      <c r="D27" s="135"/>
      <c r="E27" s="112"/>
      <c r="F27" s="126" t="s">
        <v>482</v>
      </c>
      <c r="G27" s="128"/>
      <c r="H27" s="112"/>
      <c r="I27" s="136"/>
      <c r="J27" s="112"/>
      <c r="K27" s="111"/>
      <c r="L27" s="112"/>
      <c r="M27" s="113"/>
    </row>
    <row r="28" spans="1:13" ht="15.75" customHeight="1">
      <c r="A28" s="416"/>
      <c r="B28" s="434"/>
      <c r="C28" s="137"/>
      <c r="D28" s="121"/>
      <c r="E28" s="121"/>
      <c r="F28" s="121"/>
      <c r="G28" s="121"/>
      <c r="H28" s="121"/>
      <c r="I28" s="121"/>
      <c r="J28" s="121"/>
      <c r="K28" s="121"/>
      <c r="L28" s="115"/>
      <c r="M28" s="116"/>
    </row>
    <row r="29" spans="1:13" ht="15.75" customHeight="1">
      <c r="A29" s="416"/>
      <c r="B29" s="142" t="s">
        <v>483</v>
      </c>
      <c r="C29" s="139"/>
      <c r="D29" s="140"/>
      <c r="E29" s="140"/>
      <c r="F29" s="140"/>
      <c r="G29" s="140"/>
      <c r="H29" s="140"/>
      <c r="I29" s="140"/>
      <c r="J29" s="140"/>
      <c r="K29" s="140"/>
      <c r="L29" s="140"/>
      <c r="M29" s="141"/>
    </row>
    <row r="30" spans="1:13" ht="15.75" customHeight="1">
      <c r="A30" s="416"/>
      <c r="B30" s="142"/>
      <c r="C30" s="143" t="s">
        <v>484</v>
      </c>
      <c r="D30" s="273">
        <v>0.33</v>
      </c>
      <c r="E30" s="134"/>
      <c r="F30" s="145" t="s">
        <v>485</v>
      </c>
      <c r="G30" s="127">
        <v>2018</v>
      </c>
      <c r="H30" s="134"/>
      <c r="I30" s="145" t="s">
        <v>486</v>
      </c>
      <c r="J30" s="446" t="s">
        <v>716</v>
      </c>
      <c r="K30" s="366"/>
      <c r="L30" s="367"/>
      <c r="M30" s="149"/>
    </row>
    <row r="31" spans="1:13" ht="15.75" customHeight="1">
      <c r="A31" s="416"/>
      <c r="B31" s="103"/>
      <c r="C31" s="130"/>
      <c r="D31" s="131"/>
      <c r="E31" s="131"/>
      <c r="F31" s="131"/>
      <c r="G31" s="131"/>
      <c r="H31" s="131"/>
      <c r="I31" s="131"/>
      <c r="J31" s="131"/>
      <c r="K31" s="131"/>
      <c r="L31" s="131"/>
      <c r="M31" s="132"/>
    </row>
    <row r="32" spans="1:13" ht="15.75" customHeight="1">
      <c r="A32" s="416"/>
      <c r="B32" s="433" t="s">
        <v>487</v>
      </c>
      <c r="C32" s="150"/>
      <c r="D32" s="151"/>
      <c r="E32" s="151"/>
      <c r="F32" s="151"/>
      <c r="G32" s="151"/>
      <c r="H32" s="151"/>
      <c r="I32" s="151"/>
      <c r="J32" s="151"/>
      <c r="K32" s="151"/>
      <c r="L32" s="109"/>
      <c r="M32" s="110"/>
    </row>
    <row r="33" spans="1:14" ht="15.75" customHeight="1">
      <c r="A33" s="416"/>
      <c r="B33" s="427"/>
      <c r="C33" s="152" t="s">
        <v>488</v>
      </c>
      <c r="D33" s="153">
        <v>2022</v>
      </c>
      <c r="E33" s="154"/>
      <c r="F33" s="134" t="s">
        <v>489</v>
      </c>
      <c r="G33" s="153">
        <v>2038</v>
      </c>
      <c r="H33" s="154"/>
      <c r="I33" s="145"/>
      <c r="J33" s="154"/>
      <c r="K33" s="154"/>
      <c r="L33" s="112"/>
      <c r="M33" s="113"/>
      <c r="N33" s="7"/>
    </row>
    <row r="34" spans="1:14" ht="15.75" customHeight="1">
      <c r="A34" s="416"/>
      <c r="B34" s="434"/>
      <c r="C34" s="130"/>
      <c r="D34" s="217"/>
      <c r="E34" s="218"/>
      <c r="F34" s="131"/>
      <c r="G34" s="218"/>
      <c r="H34" s="218"/>
      <c r="I34" s="219"/>
      <c r="J34" s="218"/>
      <c r="K34" s="218"/>
      <c r="L34" s="115"/>
      <c r="M34" s="116"/>
    </row>
    <row r="35" spans="1:14" ht="15.75" customHeight="1">
      <c r="A35" s="416"/>
      <c r="B35" s="433" t="s">
        <v>491</v>
      </c>
      <c r="C35" s="157"/>
      <c r="D35" s="158"/>
      <c r="E35" s="158"/>
      <c r="F35" s="158"/>
      <c r="G35" s="158"/>
      <c r="H35" s="158"/>
      <c r="I35" s="158"/>
      <c r="J35" s="158"/>
      <c r="K35" s="158"/>
      <c r="L35" s="158"/>
      <c r="M35" s="159"/>
    </row>
    <row r="36" spans="1:14" ht="15.75" customHeight="1">
      <c r="A36" s="416"/>
      <c r="B36" s="427"/>
      <c r="C36" s="124"/>
      <c r="D36" s="160">
        <v>2020</v>
      </c>
      <c r="E36" s="134"/>
      <c r="F36" s="160">
        <v>2021</v>
      </c>
      <c r="G36" s="134"/>
      <c r="H36" s="161">
        <v>2022</v>
      </c>
      <c r="I36" s="111"/>
      <c r="J36" s="161">
        <v>2023</v>
      </c>
      <c r="K36" s="134"/>
      <c r="L36" s="160">
        <v>2024</v>
      </c>
      <c r="M36" s="162"/>
    </row>
    <row r="37" spans="1:14" ht="15.75" customHeight="1">
      <c r="A37" s="416"/>
      <c r="B37" s="427"/>
      <c r="C37" s="124"/>
      <c r="D37" s="189" t="s">
        <v>269</v>
      </c>
      <c r="E37" s="148"/>
      <c r="F37" s="189" t="s">
        <v>269</v>
      </c>
      <c r="G37" s="148"/>
      <c r="H37" s="189">
        <v>0.65</v>
      </c>
      <c r="I37" s="148"/>
      <c r="J37" s="189">
        <v>0.75</v>
      </c>
      <c r="K37" s="148"/>
      <c r="L37" s="189">
        <v>0.85</v>
      </c>
      <c r="M37" s="163"/>
    </row>
    <row r="38" spans="1:14" ht="15.75" customHeight="1">
      <c r="A38" s="416"/>
      <c r="B38" s="427"/>
      <c r="C38" s="124"/>
      <c r="D38" s="160">
        <v>2025</v>
      </c>
      <c r="E38" s="160"/>
      <c r="F38" s="160">
        <v>2026</v>
      </c>
      <c r="G38" s="160"/>
      <c r="H38" s="161">
        <v>2027</v>
      </c>
      <c r="I38" s="161"/>
      <c r="J38" s="161">
        <v>2028</v>
      </c>
      <c r="K38" s="160"/>
      <c r="L38" s="160">
        <v>2029</v>
      </c>
      <c r="M38" s="123"/>
    </row>
    <row r="39" spans="1:14" ht="15.75" customHeight="1">
      <c r="A39" s="416"/>
      <c r="B39" s="427"/>
      <c r="C39" s="124"/>
      <c r="D39" s="189">
        <v>0.95</v>
      </c>
      <c r="E39" s="148"/>
      <c r="F39" s="189">
        <v>0.96</v>
      </c>
      <c r="G39" s="148"/>
      <c r="H39" s="189">
        <v>0.97</v>
      </c>
      <c r="I39" s="148"/>
      <c r="J39" s="189">
        <v>0.98</v>
      </c>
      <c r="K39" s="148"/>
      <c r="L39" s="189">
        <v>0.99</v>
      </c>
      <c r="M39" s="163"/>
    </row>
    <row r="40" spans="1:14" ht="15.75" customHeight="1">
      <c r="A40" s="416"/>
      <c r="B40" s="427"/>
      <c r="C40" s="124"/>
      <c r="D40" s="160">
        <v>2030</v>
      </c>
      <c r="E40" s="134"/>
      <c r="F40" s="160">
        <v>2031</v>
      </c>
      <c r="G40" s="134"/>
      <c r="H40" s="161">
        <v>2032</v>
      </c>
      <c r="I40" s="111"/>
      <c r="J40" s="161">
        <v>2033</v>
      </c>
      <c r="K40" s="134"/>
      <c r="L40" s="160">
        <v>2034</v>
      </c>
      <c r="M40" s="123"/>
    </row>
    <row r="41" spans="1:14" ht="15.75" customHeight="1">
      <c r="A41" s="416"/>
      <c r="B41" s="427"/>
      <c r="C41" s="124"/>
      <c r="D41" s="189">
        <v>1</v>
      </c>
      <c r="E41" s="148"/>
      <c r="F41" s="189">
        <v>1</v>
      </c>
      <c r="G41" s="148"/>
      <c r="H41" s="189">
        <v>1</v>
      </c>
      <c r="I41" s="148"/>
      <c r="J41" s="189">
        <v>1</v>
      </c>
      <c r="K41" s="148"/>
      <c r="L41" s="189">
        <v>1</v>
      </c>
      <c r="M41" s="163"/>
    </row>
    <row r="42" spans="1:14" ht="15.75" customHeight="1">
      <c r="A42" s="416"/>
      <c r="B42" s="427"/>
      <c r="C42" s="124"/>
      <c r="D42" s="160">
        <v>2035</v>
      </c>
      <c r="E42" s="134"/>
      <c r="F42" s="160">
        <v>2036</v>
      </c>
      <c r="G42" s="134"/>
      <c r="H42" s="161">
        <v>2037</v>
      </c>
      <c r="I42" s="111"/>
      <c r="J42" s="161">
        <v>2038</v>
      </c>
      <c r="K42" s="134"/>
      <c r="L42" s="278"/>
      <c r="M42" s="141"/>
    </row>
    <row r="43" spans="1:14" ht="15.75" customHeight="1">
      <c r="A43" s="416"/>
      <c r="B43" s="427"/>
      <c r="C43" s="124"/>
      <c r="D43" s="189">
        <v>1</v>
      </c>
      <c r="E43" s="148"/>
      <c r="F43" s="189">
        <v>1</v>
      </c>
      <c r="G43" s="148"/>
      <c r="H43" s="189">
        <v>1</v>
      </c>
      <c r="I43" s="148"/>
      <c r="J43" s="189">
        <v>1</v>
      </c>
      <c r="K43" s="148"/>
      <c r="L43" s="201"/>
      <c r="M43" s="149"/>
    </row>
    <row r="44" spans="1:14" ht="15.75" customHeight="1">
      <c r="A44" s="416"/>
      <c r="B44" s="427"/>
      <c r="C44" s="124"/>
      <c r="D44" s="223" t="s">
        <v>492</v>
      </c>
      <c r="E44" s="147"/>
      <c r="F44" s="227"/>
      <c r="G44" s="147"/>
      <c r="H44" s="228"/>
      <c r="I44" s="131"/>
      <c r="J44" s="228"/>
      <c r="K44" s="131"/>
      <c r="L44" s="201"/>
      <c r="M44" s="149"/>
    </row>
    <row r="45" spans="1:14" ht="15.75" customHeight="1">
      <c r="A45" s="416"/>
      <c r="B45" s="427"/>
      <c r="C45" s="124"/>
      <c r="D45" s="473">
        <v>1</v>
      </c>
      <c r="E45" s="367"/>
      <c r="F45" s="227"/>
      <c r="G45" s="147"/>
      <c r="H45" s="228"/>
      <c r="I45" s="131"/>
      <c r="J45" s="228"/>
      <c r="K45" s="131"/>
      <c r="L45" s="201"/>
      <c r="M45" s="149"/>
    </row>
    <row r="46" spans="1:14" ht="15.75" customHeight="1">
      <c r="A46" s="416"/>
      <c r="B46" s="427"/>
      <c r="C46" s="166"/>
      <c r="D46" s="227"/>
      <c r="E46" s="147"/>
      <c r="F46" s="227"/>
      <c r="G46" s="147"/>
      <c r="H46" s="228"/>
      <c r="I46" s="131"/>
      <c r="J46" s="228"/>
      <c r="K46" s="131"/>
      <c r="L46" s="228"/>
      <c r="M46" s="132"/>
    </row>
    <row r="47" spans="1:14" ht="15.75" customHeight="1">
      <c r="A47" s="416"/>
      <c r="B47" s="433" t="s">
        <v>493</v>
      </c>
      <c r="C47" s="133"/>
      <c r="D47" s="118"/>
      <c r="E47" s="118"/>
      <c r="F47" s="118"/>
      <c r="G47" s="118"/>
      <c r="H47" s="118"/>
      <c r="I47" s="118"/>
      <c r="J47" s="118"/>
      <c r="K47" s="118"/>
      <c r="L47" s="112"/>
      <c r="M47" s="113"/>
    </row>
    <row r="48" spans="1:14" ht="15.75" customHeight="1">
      <c r="A48" s="416"/>
      <c r="B48" s="427"/>
      <c r="C48" s="168"/>
      <c r="D48" s="169" t="s">
        <v>93</v>
      </c>
      <c r="E48" s="170" t="s">
        <v>95</v>
      </c>
      <c r="F48" s="401" t="s">
        <v>494</v>
      </c>
      <c r="G48" s="403" t="s">
        <v>717</v>
      </c>
      <c r="H48" s="369"/>
      <c r="I48" s="369"/>
      <c r="J48" s="370"/>
      <c r="K48" s="171" t="s">
        <v>475</v>
      </c>
      <c r="L48" s="404"/>
      <c r="M48" s="405"/>
    </row>
    <row r="49" spans="1:14" ht="15.75" customHeight="1">
      <c r="A49" s="416"/>
      <c r="B49" s="427"/>
      <c r="C49" s="168"/>
      <c r="D49" s="172" t="s">
        <v>474</v>
      </c>
      <c r="E49" s="127"/>
      <c r="F49" s="402"/>
      <c r="G49" s="397"/>
      <c r="H49" s="387"/>
      <c r="I49" s="387"/>
      <c r="J49" s="388"/>
      <c r="K49" s="112"/>
      <c r="L49" s="397"/>
      <c r="M49" s="406"/>
    </row>
    <row r="50" spans="1:14" ht="15.75" customHeight="1">
      <c r="A50" s="416"/>
      <c r="B50" s="434"/>
      <c r="C50" s="173"/>
      <c r="D50" s="115"/>
      <c r="E50" s="115"/>
      <c r="F50" s="115"/>
      <c r="G50" s="115"/>
      <c r="H50" s="115"/>
      <c r="I50" s="115"/>
      <c r="J50" s="115"/>
      <c r="K50" s="115"/>
      <c r="L50" s="112"/>
      <c r="M50" s="113"/>
    </row>
    <row r="51" spans="1:14" ht="15.75" customHeight="1">
      <c r="A51" s="416"/>
      <c r="B51" s="95" t="s">
        <v>495</v>
      </c>
      <c r="C51" s="413" t="s">
        <v>718</v>
      </c>
      <c r="D51" s="366"/>
      <c r="E51" s="366"/>
      <c r="F51" s="366"/>
      <c r="G51" s="366"/>
      <c r="H51" s="366"/>
      <c r="I51" s="366"/>
      <c r="J51" s="366"/>
      <c r="K51" s="366"/>
      <c r="L51" s="366"/>
      <c r="M51" s="399"/>
      <c r="N51" s="279"/>
    </row>
    <row r="52" spans="1:14" ht="15.75" customHeight="1">
      <c r="A52" s="416"/>
      <c r="B52" s="104" t="s">
        <v>497</v>
      </c>
      <c r="C52" s="413" t="s">
        <v>719</v>
      </c>
      <c r="D52" s="366"/>
      <c r="E52" s="366"/>
      <c r="F52" s="366"/>
      <c r="G52" s="366"/>
      <c r="H52" s="366"/>
      <c r="I52" s="366"/>
      <c r="J52" s="366"/>
      <c r="K52" s="366"/>
      <c r="L52" s="366"/>
      <c r="M52" s="399"/>
    </row>
    <row r="53" spans="1:14" ht="15.75" customHeight="1">
      <c r="A53" s="416"/>
      <c r="B53" s="104" t="s">
        <v>499</v>
      </c>
      <c r="C53" s="97">
        <v>30</v>
      </c>
      <c r="D53" s="101"/>
      <c r="E53" s="101"/>
      <c r="F53" s="101"/>
      <c r="G53" s="101"/>
      <c r="H53" s="101"/>
      <c r="I53" s="101"/>
      <c r="J53" s="101"/>
      <c r="K53" s="101"/>
      <c r="L53" s="101"/>
      <c r="M53" s="102"/>
    </row>
    <row r="54" spans="1:14" ht="15.75" customHeight="1">
      <c r="A54" s="431"/>
      <c r="B54" s="104" t="s">
        <v>501</v>
      </c>
      <c r="C54" s="413">
        <v>2019</v>
      </c>
      <c r="D54" s="366"/>
      <c r="E54" s="366"/>
      <c r="F54" s="366"/>
      <c r="G54" s="366"/>
      <c r="H54" s="366"/>
      <c r="I54" s="366"/>
      <c r="J54" s="366"/>
      <c r="K54" s="366"/>
      <c r="L54" s="366"/>
      <c r="M54" s="399"/>
    </row>
    <row r="55" spans="1:14" ht="15.75" customHeight="1">
      <c r="A55" s="415" t="s">
        <v>503</v>
      </c>
      <c r="B55" s="174" t="s">
        <v>504</v>
      </c>
      <c r="C55" s="398" t="s">
        <v>343</v>
      </c>
      <c r="D55" s="366"/>
      <c r="E55" s="366"/>
      <c r="F55" s="366"/>
      <c r="G55" s="366"/>
      <c r="H55" s="366"/>
      <c r="I55" s="366"/>
      <c r="J55" s="366"/>
      <c r="K55" s="366"/>
      <c r="L55" s="366"/>
      <c r="M55" s="399"/>
    </row>
    <row r="56" spans="1:14" ht="15.75" customHeight="1">
      <c r="A56" s="416"/>
      <c r="B56" s="174" t="s">
        <v>505</v>
      </c>
      <c r="C56" s="398" t="s">
        <v>536</v>
      </c>
      <c r="D56" s="366"/>
      <c r="E56" s="366"/>
      <c r="F56" s="366"/>
      <c r="G56" s="366"/>
      <c r="H56" s="366"/>
      <c r="I56" s="366"/>
      <c r="J56" s="366"/>
      <c r="K56" s="366"/>
      <c r="L56" s="366"/>
      <c r="M56" s="399"/>
    </row>
    <row r="57" spans="1:14" ht="15.75" customHeight="1">
      <c r="A57" s="416"/>
      <c r="B57" s="174" t="s">
        <v>507</v>
      </c>
      <c r="C57" s="398" t="s">
        <v>435</v>
      </c>
      <c r="D57" s="366"/>
      <c r="E57" s="366"/>
      <c r="F57" s="366"/>
      <c r="G57" s="366"/>
      <c r="H57" s="366"/>
      <c r="I57" s="366"/>
      <c r="J57" s="366"/>
      <c r="K57" s="366"/>
      <c r="L57" s="366"/>
      <c r="M57" s="399"/>
    </row>
    <row r="58" spans="1:14" ht="15.75" customHeight="1">
      <c r="A58" s="416"/>
      <c r="B58" s="175" t="s">
        <v>508</v>
      </c>
      <c r="C58" s="398" t="s">
        <v>537</v>
      </c>
      <c r="D58" s="366"/>
      <c r="E58" s="366"/>
      <c r="F58" s="366"/>
      <c r="G58" s="366"/>
      <c r="H58" s="366"/>
      <c r="I58" s="366"/>
      <c r="J58" s="366"/>
      <c r="K58" s="366"/>
      <c r="L58" s="366"/>
      <c r="M58" s="399"/>
    </row>
    <row r="59" spans="1:14" ht="15.75" customHeight="1">
      <c r="A59" s="416"/>
      <c r="B59" s="174" t="s">
        <v>509</v>
      </c>
      <c r="C59" s="410" t="s">
        <v>345</v>
      </c>
      <c r="D59" s="366"/>
      <c r="E59" s="366"/>
      <c r="F59" s="366"/>
      <c r="G59" s="366"/>
      <c r="H59" s="366"/>
      <c r="I59" s="366"/>
      <c r="J59" s="366"/>
      <c r="K59" s="366"/>
      <c r="L59" s="366"/>
      <c r="M59" s="399"/>
    </row>
    <row r="60" spans="1:14" ht="15.75" customHeight="1">
      <c r="A60" s="430"/>
      <c r="B60" s="174" t="s">
        <v>510</v>
      </c>
      <c r="C60" s="398">
        <v>6477117</v>
      </c>
      <c r="D60" s="366"/>
      <c r="E60" s="366"/>
      <c r="F60" s="366"/>
      <c r="G60" s="366"/>
      <c r="H60" s="366"/>
      <c r="I60" s="366"/>
      <c r="J60" s="366"/>
      <c r="K60" s="366"/>
      <c r="L60" s="366"/>
      <c r="M60" s="399"/>
    </row>
    <row r="61" spans="1:14" ht="15.75" customHeight="1">
      <c r="A61" s="415" t="s">
        <v>511</v>
      </c>
      <c r="B61" s="176" t="s">
        <v>512</v>
      </c>
      <c r="C61" s="398" t="s">
        <v>538</v>
      </c>
      <c r="D61" s="366"/>
      <c r="E61" s="366"/>
      <c r="F61" s="366"/>
      <c r="G61" s="366"/>
      <c r="H61" s="366"/>
      <c r="I61" s="366"/>
      <c r="J61" s="366"/>
      <c r="K61" s="366"/>
      <c r="L61" s="366"/>
      <c r="M61" s="399"/>
    </row>
    <row r="62" spans="1:14" ht="15.75" customHeight="1">
      <c r="A62" s="416"/>
      <c r="B62" s="176" t="s">
        <v>514</v>
      </c>
      <c r="C62" s="398" t="s">
        <v>539</v>
      </c>
      <c r="D62" s="366"/>
      <c r="E62" s="366"/>
      <c r="F62" s="366"/>
      <c r="G62" s="366"/>
      <c r="H62" s="366"/>
      <c r="I62" s="366"/>
      <c r="J62" s="366"/>
      <c r="K62" s="366"/>
      <c r="L62" s="366"/>
      <c r="M62" s="399"/>
    </row>
    <row r="63" spans="1:14" ht="15.75" customHeight="1">
      <c r="A63" s="431"/>
      <c r="B63" s="177" t="s">
        <v>231</v>
      </c>
      <c r="C63" s="398" t="s">
        <v>435</v>
      </c>
      <c r="D63" s="366"/>
      <c r="E63" s="366"/>
      <c r="F63" s="366"/>
      <c r="G63" s="366"/>
      <c r="H63" s="366"/>
      <c r="I63" s="366"/>
      <c r="J63" s="366"/>
      <c r="K63" s="366"/>
      <c r="L63" s="366"/>
      <c r="M63" s="399"/>
    </row>
    <row r="64" spans="1:14" ht="15.75" customHeight="1">
      <c r="A64" s="178" t="s">
        <v>516</v>
      </c>
      <c r="B64" s="179"/>
      <c r="C64" s="407"/>
      <c r="D64" s="408"/>
      <c r="E64" s="408"/>
      <c r="F64" s="408"/>
      <c r="G64" s="408"/>
      <c r="H64" s="408"/>
      <c r="I64" s="408"/>
      <c r="J64" s="408"/>
      <c r="K64" s="408"/>
      <c r="L64" s="408"/>
      <c r="M64" s="409"/>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4">
    <mergeCell ref="C60:M60"/>
    <mergeCell ref="C61:M61"/>
    <mergeCell ref="C62:M62"/>
    <mergeCell ref="C63:M63"/>
    <mergeCell ref="C64:M64"/>
    <mergeCell ref="D45:E45"/>
    <mergeCell ref="F48:F49"/>
    <mergeCell ref="G48:J49"/>
    <mergeCell ref="L48:M49"/>
    <mergeCell ref="C59:M59"/>
    <mergeCell ref="C51:M51"/>
    <mergeCell ref="C52:M52"/>
    <mergeCell ref="C54:M54"/>
    <mergeCell ref="C55:M55"/>
    <mergeCell ref="C56:M56"/>
    <mergeCell ref="C57:M57"/>
    <mergeCell ref="C58:M58"/>
    <mergeCell ref="F23:M23"/>
    <mergeCell ref="J30:L30"/>
    <mergeCell ref="B8:B10"/>
    <mergeCell ref="C9:D9"/>
    <mergeCell ref="C10:D10"/>
    <mergeCell ref="C14:D14"/>
    <mergeCell ref="F14:M14"/>
    <mergeCell ref="C15:M15"/>
    <mergeCell ref="C16:M16"/>
    <mergeCell ref="C17:M17"/>
    <mergeCell ref="C13:M13"/>
    <mergeCell ref="A16:A54"/>
    <mergeCell ref="A55:A60"/>
    <mergeCell ref="A61:A63"/>
    <mergeCell ref="A2:A15"/>
    <mergeCell ref="B14:B15"/>
    <mergeCell ref="B18:B24"/>
    <mergeCell ref="B25:B28"/>
    <mergeCell ref="B32:B34"/>
    <mergeCell ref="B35:B46"/>
    <mergeCell ref="B47:B50"/>
    <mergeCell ref="C5:M5"/>
    <mergeCell ref="C6:M6"/>
    <mergeCell ref="C7:D7"/>
    <mergeCell ref="I7:M7"/>
    <mergeCell ref="F9:G9"/>
    <mergeCell ref="C11:M11"/>
    <mergeCell ref="C12:M12"/>
    <mergeCell ref="B1:M1"/>
    <mergeCell ref="C2:M2"/>
    <mergeCell ref="C3:M3"/>
    <mergeCell ref="D4:E4"/>
    <mergeCell ref="F4:G4"/>
    <mergeCell ref="I4:M4"/>
    <mergeCell ref="I9:J9"/>
    <mergeCell ref="F10:G10"/>
    <mergeCell ref="I10:J10"/>
  </mergeCells>
  <hyperlinks>
    <hyperlink ref="C59" r:id="rId1" xr:uid="{00000000-0004-0000-1600-000000000000}"/>
  </hyperlink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42578125" defaultRowHeight="15" customHeight="1"/>
  <cols>
    <col min="1" max="1" width="25.140625" customWidth="1"/>
    <col min="2" max="2" width="39.140625" customWidth="1"/>
    <col min="3" max="13" width="11.42578125" customWidth="1"/>
    <col min="14" max="14" width="18.140625" customWidth="1"/>
    <col min="15" max="26" width="11.42578125" customWidth="1"/>
  </cols>
  <sheetData>
    <row r="1" spans="1:26" ht="15.75" customHeight="1">
      <c r="A1" s="92"/>
      <c r="B1" s="181"/>
      <c r="C1" s="466" t="s">
        <v>720</v>
      </c>
      <c r="D1" s="372"/>
      <c r="E1" s="372"/>
      <c r="F1" s="372"/>
      <c r="G1" s="372"/>
      <c r="H1" s="372"/>
      <c r="I1" s="372"/>
      <c r="J1" s="372"/>
      <c r="K1" s="372"/>
      <c r="L1" s="372"/>
      <c r="M1" s="373"/>
      <c r="N1" s="93"/>
      <c r="O1" s="93"/>
      <c r="P1" s="93"/>
      <c r="Q1" s="93"/>
      <c r="R1" s="93"/>
      <c r="S1" s="93"/>
      <c r="T1" s="93"/>
      <c r="U1" s="93"/>
      <c r="V1" s="93"/>
      <c r="W1" s="93"/>
      <c r="X1" s="93"/>
      <c r="Y1" s="93"/>
      <c r="Z1" s="93"/>
    </row>
    <row r="2" spans="1:26" ht="15.75" customHeight="1">
      <c r="A2" s="415" t="s">
        <v>449</v>
      </c>
      <c r="B2" s="94" t="s">
        <v>450</v>
      </c>
      <c r="C2" s="467" t="s">
        <v>721</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722</v>
      </c>
      <c r="D3" s="366"/>
      <c r="E3" s="366"/>
      <c r="F3" s="366"/>
      <c r="G3" s="366"/>
      <c r="H3" s="366"/>
      <c r="I3" s="366"/>
      <c r="J3" s="366"/>
      <c r="K3" s="366"/>
      <c r="L3" s="366"/>
      <c r="M3" s="399"/>
      <c r="N3" s="112"/>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398"/>
      <c r="D5" s="366"/>
      <c r="E5" s="366"/>
      <c r="F5" s="366"/>
      <c r="G5" s="366"/>
      <c r="H5" s="366"/>
      <c r="I5" s="366"/>
      <c r="J5" s="366"/>
      <c r="K5" s="366"/>
      <c r="L5" s="366"/>
      <c r="M5" s="399"/>
      <c r="N5" s="93"/>
      <c r="O5" s="93"/>
      <c r="P5" s="93"/>
      <c r="Q5" s="93"/>
      <c r="R5" s="93"/>
      <c r="S5" s="93"/>
      <c r="T5" s="93"/>
      <c r="U5" s="93"/>
      <c r="V5" s="93"/>
      <c r="W5" s="93"/>
      <c r="X5" s="93"/>
      <c r="Y5" s="93"/>
      <c r="Z5" s="93"/>
    </row>
    <row r="6" spans="1:26" ht="15.75" customHeight="1">
      <c r="A6" s="416"/>
      <c r="B6" s="103" t="s">
        <v>455</v>
      </c>
      <c r="C6" s="398"/>
      <c r="D6" s="366"/>
      <c r="E6" s="366"/>
      <c r="F6" s="366"/>
      <c r="G6" s="366"/>
      <c r="H6" s="366"/>
      <c r="I6" s="366"/>
      <c r="J6" s="366"/>
      <c r="K6" s="366"/>
      <c r="L6" s="366"/>
      <c r="M6" s="399"/>
      <c r="N6" s="93"/>
      <c r="O6" s="93"/>
      <c r="P6" s="93"/>
      <c r="Q6" s="93"/>
      <c r="R6" s="93"/>
      <c r="S6" s="93"/>
      <c r="T6" s="93"/>
      <c r="U6" s="93"/>
      <c r="V6" s="93"/>
      <c r="W6" s="93"/>
      <c r="X6" s="93"/>
      <c r="Y6" s="93"/>
      <c r="Z6" s="93"/>
    </row>
    <row r="7" spans="1:26" ht="15.75" customHeight="1">
      <c r="A7" s="416"/>
      <c r="B7" s="95" t="s">
        <v>456</v>
      </c>
      <c r="C7" s="432" t="s">
        <v>35</v>
      </c>
      <c r="D7" s="392"/>
      <c r="E7" s="105"/>
      <c r="F7" s="105"/>
      <c r="G7" s="106"/>
      <c r="H7" s="107" t="s">
        <v>231</v>
      </c>
      <c r="I7" s="425" t="s">
        <v>62</v>
      </c>
      <c r="J7" s="366"/>
      <c r="K7" s="366"/>
      <c r="L7" s="366"/>
      <c r="M7" s="399"/>
      <c r="N7" s="93"/>
      <c r="O7" s="93"/>
      <c r="P7" s="93"/>
      <c r="Q7" s="93"/>
      <c r="R7" s="93"/>
      <c r="S7" s="93"/>
      <c r="T7" s="93"/>
      <c r="U7" s="93"/>
      <c r="V7" s="93"/>
      <c r="W7" s="93"/>
      <c r="X7" s="93"/>
      <c r="Y7" s="93"/>
      <c r="Z7" s="93"/>
    </row>
    <row r="8" spans="1:26" ht="15.75" customHeight="1">
      <c r="A8" s="416"/>
      <c r="B8" s="462" t="s">
        <v>457</v>
      </c>
      <c r="C8" s="234"/>
      <c r="D8" s="108"/>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9" t="s">
        <v>203</v>
      </c>
      <c r="D9" s="361"/>
      <c r="E9" s="111"/>
      <c r="F9" s="411" t="s">
        <v>723</v>
      </c>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77.25" customHeight="1">
      <c r="A11" s="416"/>
      <c r="B11" s="95" t="s">
        <v>460</v>
      </c>
      <c r="C11" s="413" t="s">
        <v>724</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224.25" customHeight="1">
      <c r="A12" s="416"/>
      <c r="B12" s="95" t="s">
        <v>583</v>
      </c>
      <c r="C12" s="413" t="s">
        <v>725</v>
      </c>
      <c r="D12" s="366"/>
      <c r="E12" s="366"/>
      <c r="F12" s="366"/>
      <c r="G12" s="366"/>
      <c r="H12" s="366"/>
      <c r="I12" s="366"/>
      <c r="J12" s="366"/>
      <c r="K12" s="366"/>
      <c r="L12" s="366"/>
      <c r="M12" s="399"/>
      <c r="N12" s="112"/>
      <c r="O12" s="93"/>
      <c r="P12" s="93"/>
      <c r="Q12" s="93"/>
      <c r="R12" s="93"/>
      <c r="S12" s="93"/>
      <c r="T12" s="93"/>
      <c r="U12" s="93"/>
      <c r="V12" s="93"/>
      <c r="W12" s="93"/>
      <c r="X12" s="93"/>
      <c r="Y12" s="93"/>
      <c r="Z12" s="93"/>
    </row>
    <row r="13" spans="1:26" ht="15.75" customHeight="1">
      <c r="A13" s="416"/>
      <c r="B13" s="95" t="s">
        <v>585</v>
      </c>
      <c r="C13" s="398" t="s">
        <v>726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301</v>
      </c>
      <c r="D14" s="367"/>
      <c r="E14" s="214" t="s">
        <v>108</v>
      </c>
      <c r="F14" s="446" t="s">
        <v>372</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324</v>
      </c>
      <c r="D16" s="366"/>
      <c r="E16" s="366"/>
      <c r="F16" s="366"/>
      <c r="G16" s="366"/>
      <c r="H16" s="366"/>
      <c r="I16" s="366"/>
      <c r="J16" s="366"/>
      <c r="K16" s="366"/>
      <c r="L16" s="366"/>
      <c r="M16" s="399"/>
      <c r="N16" s="112"/>
      <c r="O16" s="93"/>
      <c r="P16" s="93"/>
      <c r="Q16" s="93"/>
      <c r="R16" s="93"/>
      <c r="S16" s="93"/>
      <c r="T16" s="93"/>
      <c r="U16" s="93"/>
      <c r="V16" s="93"/>
      <c r="W16" s="93"/>
      <c r="X16" s="93"/>
      <c r="Y16" s="93"/>
      <c r="Z16" s="93"/>
    </row>
    <row r="17" spans="1:26" ht="15.75" customHeight="1">
      <c r="A17" s="416"/>
      <c r="B17" s="104" t="s">
        <v>588</v>
      </c>
      <c r="C17" s="398" t="s">
        <v>382</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524</v>
      </c>
      <c r="E23" s="126" t="s">
        <v>475</v>
      </c>
      <c r="F23" s="411" t="s">
        <v>727</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524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15.75" customHeight="1">
      <c r="A30" s="416"/>
      <c r="B30" s="142"/>
      <c r="C30" s="143" t="s">
        <v>484</v>
      </c>
      <c r="D30" s="144">
        <v>2</v>
      </c>
      <c r="E30" s="134"/>
      <c r="F30" s="145" t="s">
        <v>485</v>
      </c>
      <c r="G30" s="128">
        <v>2018</v>
      </c>
      <c r="H30" s="134"/>
      <c r="I30" s="145" t="s">
        <v>486</v>
      </c>
      <c r="J30" s="446" t="s">
        <v>728</v>
      </c>
      <c r="K30" s="366"/>
      <c r="L30" s="367"/>
      <c r="M30" s="149"/>
      <c r="N30" s="93"/>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155" t="s">
        <v>490</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2019</v>
      </c>
      <c r="E36" s="134"/>
      <c r="F36" s="160">
        <v>2020</v>
      </c>
      <c r="G36" s="134"/>
      <c r="H36" s="161">
        <v>2021</v>
      </c>
      <c r="I36" s="111"/>
      <c r="J36" s="161">
        <v>2022</v>
      </c>
      <c r="K36" s="134"/>
      <c r="L36" s="160">
        <v>2023</v>
      </c>
      <c r="M36" s="162"/>
      <c r="N36" s="93"/>
      <c r="O36" s="93"/>
      <c r="P36" s="93"/>
      <c r="Q36" s="93"/>
      <c r="R36" s="93"/>
      <c r="S36" s="93"/>
      <c r="T36" s="93"/>
      <c r="U36" s="93"/>
      <c r="V36" s="93"/>
      <c r="W36" s="93"/>
      <c r="X36" s="93"/>
      <c r="Y36" s="93"/>
      <c r="Z36" s="93"/>
    </row>
    <row r="37" spans="1:26" ht="15.75" customHeight="1">
      <c r="A37" s="416"/>
      <c r="B37" s="427"/>
      <c r="C37" s="124"/>
      <c r="D37" s="244" t="s">
        <v>269</v>
      </c>
      <c r="E37" s="148"/>
      <c r="F37" s="244" t="s">
        <v>269</v>
      </c>
      <c r="G37" s="148"/>
      <c r="H37" s="244" t="s">
        <v>269</v>
      </c>
      <c r="I37" s="148"/>
      <c r="J37" s="244">
        <v>3</v>
      </c>
      <c r="K37" s="148"/>
      <c r="L37" s="244">
        <v>3</v>
      </c>
      <c r="M37" s="163"/>
      <c r="N37" s="93"/>
      <c r="O37" s="93"/>
      <c r="P37" s="93"/>
      <c r="Q37" s="93"/>
      <c r="R37" s="93"/>
      <c r="S37" s="93"/>
      <c r="T37" s="93"/>
      <c r="U37" s="93"/>
      <c r="V37" s="93"/>
      <c r="W37" s="93"/>
      <c r="X37" s="93"/>
      <c r="Y37" s="93"/>
      <c r="Z37" s="93"/>
    </row>
    <row r="38" spans="1:26" ht="15.75" customHeight="1">
      <c r="A38" s="416"/>
      <c r="B38" s="427"/>
      <c r="C38" s="124"/>
      <c r="D38" s="160">
        <v>2024</v>
      </c>
      <c r="E38" s="160"/>
      <c r="F38" s="160">
        <v>2025</v>
      </c>
      <c r="G38" s="160"/>
      <c r="H38" s="161">
        <v>2026</v>
      </c>
      <c r="I38" s="161"/>
      <c r="J38" s="161">
        <v>2027</v>
      </c>
      <c r="K38" s="160"/>
      <c r="L38" s="160">
        <v>2028</v>
      </c>
      <c r="M38" s="123"/>
      <c r="N38" s="93"/>
      <c r="O38" s="93"/>
      <c r="P38" s="93"/>
      <c r="Q38" s="93"/>
      <c r="R38" s="93"/>
      <c r="S38" s="93"/>
      <c r="T38" s="93"/>
      <c r="U38" s="93"/>
      <c r="V38" s="93"/>
      <c r="W38" s="93"/>
      <c r="X38" s="93"/>
      <c r="Y38" s="93"/>
      <c r="Z38" s="93"/>
    </row>
    <row r="39" spans="1:26" ht="15.75" customHeight="1">
      <c r="A39" s="416"/>
      <c r="B39" s="427"/>
      <c r="C39" s="124"/>
      <c r="D39" s="244">
        <v>3</v>
      </c>
      <c r="E39" s="148"/>
      <c r="F39" s="244">
        <v>3</v>
      </c>
      <c r="G39" s="148"/>
      <c r="H39" s="244">
        <v>3</v>
      </c>
      <c r="I39" s="148"/>
      <c r="J39" s="244">
        <v>3</v>
      </c>
      <c r="K39" s="148"/>
      <c r="L39" s="244">
        <v>3</v>
      </c>
      <c r="M39" s="163"/>
      <c r="N39" s="93"/>
      <c r="O39" s="93"/>
      <c r="P39" s="93"/>
      <c r="Q39" s="93"/>
      <c r="R39" s="93"/>
      <c r="S39" s="93"/>
      <c r="T39" s="93"/>
      <c r="U39" s="93"/>
      <c r="V39" s="93"/>
      <c r="W39" s="93"/>
      <c r="X39" s="93"/>
      <c r="Y39" s="93"/>
      <c r="Z39" s="93"/>
    </row>
    <row r="40" spans="1:26" ht="15.75" customHeight="1">
      <c r="A40" s="416"/>
      <c r="B40" s="427"/>
      <c r="C40" s="124"/>
      <c r="D40" s="160">
        <v>2029</v>
      </c>
      <c r="E40" s="134"/>
      <c r="F40" s="160">
        <v>2030</v>
      </c>
      <c r="G40" s="134"/>
      <c r="H40" s="161">
        <v>2031</v>
      </c>
      <c r="I40" s="111"/>
      <c r="J40" s="161">
        <v>2032</v>
      </c>
      <c r="K40" s="134"/>
      <c r="L40" s="160">
        <v>2033</v>
      </c>
      <c r="M40" s="123"/>
      <c r="N40" s="93"/>
      <c r="O40" s="93"/>
      <c r="P40" s="93"/>
      <c r="Q40" s="93"/>
      <c r="R40" s="93"/>
      <c r="S40" s="93"/>
      <c r="T40" s="93"/>
      <c r="U40" s="93"/>
      <c r="V40" s="93"/>
      <c r="W40" s="93"/>
      <c r="X40" s="93"/>
      <c r="Y40" s="93"/>
      <c r="Z40" s="93"/>
    </row>
    <row r="41" spans="1:26" ht="15.75" customHeight="1">
      <c r="A41" s="416"/>
      <c r="B41" s="427"/>
      <c r="C41" s="124"/>
      <c r="D41" s="244">
        <v>3</v>
      </c>
      <c r="E41" s="148"/>
      <c r="F41" s="244">
        <v>3</v>
      </c>
      <c r="G41" s="148"/>
      <c r="H41" s="244">
        <v>3</v>
      </c>
      <c r="I41" s="148"/>
      <c r="J41" s="244">
        <v>3</v>
      </c>
      <c r="K41" s="148"/>
      <c r="L41" s="244">
        <v>3</v>
      </c>
      <c r="M41" s="163"/>
      <c r="N41" s="93"/>
      <c r="O41" s="93"/>
      <c r="P41" s="93"/>
      <c r="Q41" s="93"/>
      <c r="R41" s="93"/>
      <c r="S41" s="93"/>
      <c r="T41" s="93"/>
      <c r="U41" s="93"/>
      <c r="V41" s="93"/>
      <c r="W41" s="93"/>
      <c r="X41" s="93"/>
      <c r="Y41" s="93"/>
      <c r="Z41" s="93"/>
    </row>
    <row r="42" spans="1:26" ht="15.75" customHeight="1">
      <c r="A42" s="416"/>
      <c r="B42" s="427"/>
      <c r="C42" s="124"/>
      <c r="D42" s="160">
        <v>2034</v>
      </c>
      <c r="E42" s="134"/>
      <c r="F42" s="160">
        <v>2035</v>
      </c>
      <c r="G42" s="134"/>
      <c r="H42" s="161">
        <v>2036</v>
      </c>
      <c r="I42" s="111"/>
      <c r="J42" s="161">
        <v>2037</v>
      </c>
      <c r="K42" s="134"/>
      <c r="L42" s="161">
        <v>2038</v>
      </c>
      <c r="M42" s="141"/>
      <c r="N42" s="93"/>
      <c r="O42" s="93"/>
      <c r="P42" s="93"/>
      <c r="Q42" s="93"/>
      <c r="R42" s="93"/>
      <c r="S42" s="93"/>
      <c r="T42" s="93"/>
      <c r="U42" s="93"/>
      <c r="V42" s="93"/>
      <c r="W42" s="93"/>
      <c r="X42" s="93"/>
      <c r="Y42" s="93"/>
      <c r="Z42" s="93"/>
    </row>
    <row r="43" spans="1:26" ht="15.75" customHeight="1">
      <c r="A43" s="416"/>
      <c r="B43" s="427"/>
      <c r="C43" s="124"/>
      <c r="D43" s="244">
        <v>3</v>
      </c>
      <c r="E43" s="148"/>
      <c r="F43" s="244">
        <v>3</v>
      </c>
      <c r="G43" s="148"/>
      <c r="H43" s="244">
        <v>3</v>
      </c>
      <c r="I43" s="148"/>
      <c r="J43" s="244">
        <v>3</v>
      </c>
      <c r="K43" s="148"/>
      <c r="L43" s="280">
        <v>3</v>
      </c>
      <c r="M43" s="281"/>
      <c r="N43" s="112"/>
      <c r="O43" s="93"/>
      <c r="P43" s="93"/>
      <c r="Q43" s="93"/>
      <c r="R43" s="93"/>
      <c r="S43" s="93"/>
      <c r="T43" s="93"/>
      <c r="U43" s="93"/>
      <c r="V43" s="93"/>
      <c r="W43" s="93"/>
      <c r="X43" s="93"/>
      <c r="Y43" s="93"/>
      <c r="Z43" s="93"/>
    </row>
    <row r="44" spans="1:26" ht="15.75" customHeight="1">
      <c r="A44" s="416"/>
      <c r="B44" s="427"/>
      <c r="C44" s="166"/>
      <c r="D44" s="160" t="s">
        <v>729</v>
      </c>
      <c r="E44" s="280">
        <v>51</v>
      </c>
      <c r="F44" s="227"/>
      <c r="G44" s="147"/>
      <c r="H44" s="228"/>
      <c r="I44" s="131"/>
      <c r="J44" s="228"/>
      <c r="K44" s="131"/>
      <c r="L44" s="228"/>
      <c r="M44" s="132"/>
      <c r="N44" s="93"/>
      <c r="O44" s="93"/>
      <c r="P44" s="93"/>
      <c r="Q44" s="93"/>
      <c r="R44" s="93"/>
      <c r="S44" s="93"/>
      <c r="T44" s="93"/>
      <c r="U44" s="93"/>
      <c r="V44" s="93"/>
      <c r="W44" s="93"/>
      <c r="X44" s="93"/>
      <c r="Y44" s="93"/>
      <c r="Z44" s="93"/>
    </row>
    <row r="45" spans="1:26" ht="18" customHeight="1">
      <c r="A45" s="416"/>
      <c r="B45" s="433" t="s">
        <v>493</v>
      </c>
      <c r="C45" s="133"/>
      <c r="D45" s="118"/>
      <c r="E45" s="118"/>
      <c r="F45" s="118"/>
      <c r="G45" s="118"/>
      <c r="H45" s="118"/>
      <c r="I45" s="118"/>
      <c r="J45" s="118"/>
      <c r="K45" s="118"/>
      <c r="L45" s="112"/>
      <c r="M45" s="113"/>
      <c r="N45" s="93"/>
      <c r="O45" s="93"/>
      <c r="P45" s="93"/>
      <c r="Q45" s="93"/>
      <c r="R45" s="93"/>
      <c r="S45" s="93"/>
      <c r="T45" s="93"/>
      <c r="U45" s="93"/>
      <c r="V45" s="93"/>
      <c r="W45" s="93"/>
      <c r="X45" s="93"/>
      <c r="Y45" s="93"/>
      <c r="Z45" s="93"/>
    </row>
    <row r="46" spans="1:26" ht="15.75" customHeight="1">
      <c r="A46" s="416"/>
      <c r="B46" s="427"/>
      <c r="C46" s="168"/>
      <c r="D46" s="169" t="s">
        <v>93</v>
      </c>
      <c r="E46" s="170" t="s">
        <v>95</v>
      </c>
      <c r="F46" s="401" t="s">
        <v>494</v>
      </c>
      <c r="G46" s="403" t="s">
        <v>103</v>
      </c>
      <c r="H46" s="369"/>
      <c r="I46" s="369"/>
      <c r="J46" s="370"/>
      <c r="K46" s="171" t="s">
        <v>475</v>
      </c>
      <c r="L46" s="404"/>
      <c r="M46" s="405"/>
      <c r="N46" s="93"/>
      <c r="O46" s="93"/>
      <c r="P46" s="93"/>
      <c r="Q46" s="93"/>
      <c r="R46" s="93"/>
      <c r="S46" s="93"/>
      <c r="T46" s="93"/>
      <c r="U46" s="93"/>
      <c r="V46" s="93"/>
      <c r="W46" s="93"/>
      <c r="X46" s="93"/>
      <c r="Y46" s="93"/>
      <c r="Z46" s="93"/>
    </row>
    <row r="47" spans="1:26" ht="15.75" customHeight="1">
      <c r="A47" s="416"/>
      <c r="B47" s="427"/>
      <c r="C47" s="168"/>
      <c r="D47" s="172" t="s">
        <v>524</v>
      </c>
      <c r="E47" s="127"/>
      <c r="F47" s="402"/>
      <c r="G47" s="397"/>
      <c r="H47" s="387"/>
      <c r="I47" s="387"/>
      <c r="J47" s="388"/>
      <c r="K47" s="112"/>
      <c r="L47" s="397"/>
      <c r="M47" s="406"/>
      <c r="N47" s="93"/>
      <c r="O47" s="93"/>
      <c r="P47" s="93"/>
      <c r="Q47" s="93"/>
      <c r="R47" s="93"/>
      <c r="S47" s="93"/>
      <c r="T47" s="93"/>
      <c r="U47" s="93"/>
      <c r="V47" s="93"/>
      <c r="W47" s="93"/>
      <c r="X47" s="93"/>
      <c r="Y47" s="93"/>
      <c r="Z47" s="93"/>
    </row>
    <row r="48" spans="1:26" ht="15.75" customHeight="1">
      <c r="A48" s="416"/>
      <c r="B48" s="434"/>
      <c r="C48" s="173"/>
      <c r="D48" s="115"/>
      <c r="E48" s="115"/>
      <c r="F48" s="115"/>
      <c r="G48" s="115"/>
      <c r="H48" s="115"/>
      <c r="I48" s="115"/>
      <c r="J48" s="115"/>
      <c r="K48" s="115"/>
      <c r="L48" s="112"/>
      <c r="M48" s="113"/>
      <c r="N48" s="93"/>
      <c r="O48" s="93"/>
      <c r="P48" s="93"/>
      <c r="Q48" s="93"/>
      <c r="R48" s="93"/>
      <c r="S48" s="93"/>
      <c r="T48" s="93"/>
      <c r="U48" s="93"/>
      <c r="V48" s="93"/>
      <c r="W48" s="93"/>
      <c r="X48" s="93"/>
      <c r="Y48" s="93"/>
      <c r="Z48" s="93"/>
    </row>
    <row r="49" spans="1:26" ht="48" customHeight="1">
      <c r="A49" s="416"/>
      <c r="B49" s="95" t="s">
        <v>495</v>
      </c>
      <c r="C49" s="398" t="s">
        <v>730</v>
      </c>
      <c r="D49" s="366"/>
      <c r="E49" s="366"/>
      <c r="F49" s="366"/>
      <c r="G49" s="366"/>
      <c r="H49" s="366"/>
      <c r="I49" s="366"/>
      <c r="J49" s="366"/>
      <c r="K49" s="366"/>
      <c r="L49" s="366"/>
      <c r="M49" s="399"/>
      <c r="N49" s="112"/>
      <c r="O49" s="93"/>
      <c r="P49" s="93"/>
      <c r="Q49" s="93"/>
      <c r="R49" s="93"/>
      <c r="S49" s="93"/>
      <c r="T49" s="93"/>
      <c r="U49" s="93"/>
      <c r="V49" s="93"/>
      <c r="W49" s="93"/>
      <c r="X49" s="93"/>
      <c r="Y49" s="93"/>
      <c r="Z49" s="93"/>
    </row>
    <row r="50" spans="1:26" ht="15.75" customHeight="1">
      <c r="A50" s="416"/>
      <c r="B50" s="104" t="s">
        <v>497</v>
      </c>
      <c r="C50" s="398" t="s">
        <v>731</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04" t="s">
        <v>499</v>
      </c>
      <c r="C51" s="398" t="s">
        <v>732</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31"/>
      <c r="B52" s="104" t="s">
        <v>501</v>
      </c>
      <c r="C52" s="398">
        <v>2018</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5" t="s">
        <v>503</v>
      </c>
      <c r="B53" s="174" t="s">
        <v>504</v>
      </c>
      <c r="C53" s="398" t="s">
        <v>733</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6"/>
      <c r="B54" s="174" t="s">
        <v>505</v>
      </c>
      <c r="C54" s="398" t="s">
        <v>734</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6"/>
      <c r="B55" s="174" t="s">
        <v>507</v>
      </c>
      <c r="C55" s="398" t="s">
        <v>385</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5" t="s">
        <v>508</v>
      </c>
      <c r="C56" s="398" t="s">
        <v>735</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509</v>
      </c>
      <c r="C57" s="410" t="s">
        <v>388</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30"/>
      <c r="B58" s="174" t="s">
        <v>510</v>
      </c>
      <c r="C58" s="398">
        <v>6605400</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5" t="s">
        <v>511</v>
      </c>
      <c r="B59" s="176" t="s">
        <v>512</v>
      </c>
      <c r="C59" s="398" t="s">
        <v>736</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30" customHeight="1">
      <c r="A60" s="416"/>
      <c r="B60" s="176" t="s">
        <v>514</v>
      </c>
      <c r="C60" s="398" t="s">
        <v>515</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30" customHeight="1">
      <c r="A61" s="431"/>
      <c r="B61" s="177" t="s">
        <v>231</v>
      </c>
      <c r="C61" s="398" t="s">
        <v>385</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15.75" customHeight="1">
      <c r="A62" s="178" t="s">
        <v>516</v>
      </c>
      <c r="B62" s="179"/>
      <c r="C62" s="407"/>
      <c r="D62" s="408"/>
      <c r="E62" s="408"/>
      <c r="F62" s="408"/>
      <c r="G62" s="408"/>
      <c r="H62" s="408"/>
      <c r="I62" s="408"/>
      <c r="J62" s="408"/>
      <c r="K62" s="408"/>
      <c r="L62" s="408"/>
      <c r="M62" s="409"/>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2">
    <mergeCell ref="C60:M60"/>
    <mergeCell ref="C61:M61"/>
    <mergeCell ref="C62:M62"/>
    <mergeCell ref="C1:M1"/>
    <mergeCell ref="C2:M2"/>
    <mergeCell ref="C3:M3"/>
    <mergeCell ref="F4:G4"/>
    <mergeCell ref="C5:M5"/>
    <mergeCell ref="C6:M6"/>
    <mergeCell ref="C13:M13"/>
    <mergeCell ref="A16:A52"/>
    <mergeCell ref="A53:A58"/>
    <mergeCell ref="A59:A61"/>
    <mergeCell ref="A2:A15"/>
    <mergeCell ref="B14:B15"/>
    <mergeCell ref="B18:B24"/>
    <mergeCell ref="B25:B28"/>
    <mergeCell ref="B32:B34"/>
    <mergeCell ref="B35:B44"/>
    <mergeCell ref="B45:B48"/>
    <mergeCell ref="C7:D7"/>
    <mergeCell ref="I7:M7"/>
    <mergeCell ref="B8:B10"/>
    <mergeCell ref="C9:D9"/>
    <mergeCell ref="C10:D10"/>
    <mergeCell ref="F9:G9"/>
    <mergeCell ref="I9:J9"/>
    <mergeCell ref="C49:M49"/>
    <mergeCell ref="C50:M50"/>
    <mergeCell ref="C58:M58"/>
    <mergeCell ref="C59:M59"/>
    <mergeCell ref="C51:M51"/>
    <mergeCell ref="C52:M52"/>
    <mergeCell ref="C53:M53"/>
    <mergeCell ref="C54:M54"/>
    <mergeCell ref="C55:M55"/>
    <mergeCell ref="C56:M56"/>
    <mergeCell ref="C57:M57"/>
    <mergeCell ref="F23:M23"/>
    <mergeCell ref="J30:L30"/>
    <mergeCell ref="F10:G10"/>
    <mergeCell ref="I10:J10"/>
    <mergeCell ref="F46:F47"/>
    <mergeCell ref="G46:J47"/>
    <mergeCell ref="L46:M47"/>
    <mergeCell ref="C11:M11"/>
    <mergeCell ref="C12:M12"/>
    <mergeCell ref="C14:D14"/>
    <mergeCell ref="F14:M14"/>
    <mergeCell ref="C15:M15"/>
    <mergeCell ref="C16:M16"/>
    <mergeCell ref="C17:M17"/>
  </mergeCells>
  <hyperlinks>
    <hyperlink ref="C57" r:id="rId1" xr:uid="{00000000-0004-0000-17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37.5" customHeight="1">
      <c r="A1" s="92"/>
      <c r="B1" s="414" t="s">
        <v>737</v>
      </c>
      <c r="C1" s="372"/>
      <c r="D1" s="372"/>
      <c r="E1" s="372"/>
      <c r="F1" s="372"/>
      <c r="G1" s="372"/>
      <c r="H1" s="372"/>
      <c r="I1" s="372"/>
      <c r="J1" s="372"/>
      <c r="K1" s="372"/>
      <c r="L1" s="372"/>
      <c r="M1" s="373"/>
      <c r="N1" s="93"/>
      <c r="O1" s="93"/>
      <c r="P1" s="93"/>
      <c r="Q1" s="93"/>
      <c r="R1" s="93"/>
      <c r="S1" s="93"/>
      <c r="T1" s="93"/>
      <c r="U1" s="93"/>
      <c r="V1" s="93"/>
      <c r="W1" s="93"/>
      <c r="X1" s="93"/>
      <c r="Y1" s="93"/>
      <c r="Z1" s="93"/>
    </row>
    <row r="2" spans="1:26" ht="30.75" customHeight="1">
      <c r="A2" s="415" t="s">
        <v>449</v>
      </c>
      <c r="B2" s="94" t="s">
        <v>450</v>
      </c>
      <c r="C2" s="467" t="s">
        <v>738</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739</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t="s">
        <v>435</v>
      </c>
      <c r="D8" s="436"/>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7"/>
      <c r="D9" s="438"/>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141" customHeight="1">
      <c r="A11" s="416"/>
      <c r="B11" s="95" t="s">
        <v>460</v>
      </c>
      <c r="C11" s="398" t="s">
        <v>740</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95.75" customHeight="1">
      <c r="A12" s="416"/>
      <c r="B12" s="95" t="s">
        <v>583</v>
      </c>
      <c r="C12" s="398" t="s">
        <v>741</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742</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372</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447" t="s">
        <v>286</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21" customHeight="1">
      <c r="A17" s="416"/>
      <c r="B17" s="104" t="s">
        <v>588</v>
      </c>
      <c r="C17" s="398" t="s">
        <v>391</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16.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t="s">
        <v>474</v>
      </c>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c r="E23" s="126" t="s">
        <v>475</v>
      </c>
      <c r="F23" s="114"/>
      <c r="G23" s="114"/>
      <c r="H23" s="114"/>
      <c r="I23" s="114"/>
      <c r="J23" s="114"/>
      <c r="K23" s="114"/>
      <c r="L23" s="114"/>
      <c r="M23" s="129"/>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t="s">
        <v>524</v>
      </c>
      <c r="H26" s="134"/>
      <c r="I26" s="126" t="s">
        <v>480</v>
      </c>
      <c r="J26" s="127"/>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64.5" customHeight="1">
      <c r="A30" s="416"/>
      <c r="B30" s="142"/>
      <c r="C30" s="143" t="s">
        <v>484</v>
      </c>
      <c r="D30" s="128">
        <v>85560</v>
      </c>
      <c r="E30" s="134"/>
      <c r="F30" s="145" t="s">
        <v>485</v>
      </c>
      <c r="G30" s="128" t="s">
        <v>743</v>
      </c>
      <c r="H30" s="134"/>
      <c r="I30" s="145" t="s">
        <v>486</v>
      </c>
      <c r="J30" s="446" t="s">
        <v>744</v>
      </c>
      <c r="K30" s="366"/>
      <c r="L30" s="367"/>
      <c r="M30" s="149"/>
      <c r="N30" s="93"/>
      <c r="O30" s="93"/>
      <c r="P30" s="93"/>
      <c r="Q30" s="93"/>
      <c r="R30" s="93"/>
      <c r="S30" s="93"/>
      <c r="T30" s="93"/>
      <c r="U30" s="93"/>
      <c r="V30" s="93"/>
      <c r="W30" s="93"/>
      <c r="X30" s="93"/>
      <c r="Y30" s="93"/>
      <c r="Z30" s="93"/>
    </row>
    <row r="31" spans="1:26" ht="22.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216" t="s">
        <v>490</v>
      </c>
      <c r="H33" s="154"/>
      <c r="I33" s="145"/>
      <c r="J33" s="154"/>
      <c r="K33" s="154"/>
      <c r="L33" s="112"/>
      <c r="M33" s="113"/>
      <c r="N33" s="112"/>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2020</v>
      </c>
      <c r="E36" s="134"/>
      <c r="F36" s="160">
        <v>2021</v>
      </c>
      <c r="G36" s="134"/>
      <c r="H36" s="161">
        <v>2022</v>
      </c>
      <c r="I36" s="111"/>
      <c r="J36" s="161">
        <v>2023</v>
      </c>
      <c r="K36" s="134"/>
      <c r="L36" s="160">
        <v>2024</v>
      </c>
      <c r="M36" s="162"/>
      <c r="N36" s="93"/>
      <c r="O36" s="93"/>
      <c r="P36" s="93"/>
      <c r="Q36" s="93"/>
      <c r="R36" s="93"/>
      <c r="S36" s="93"/>
      <c r="T36" s="93"/>
      <c r="U36" s="93"/>
      <c r="V36" s="93"/>
      <c r="W36" s="93"/>
      <c r="X36" s="93"/>
      <c r="Y36" s="93"/>
      <c r="Z36" s="93"/>
    </row>
    <row r="37" spans="1:26" ht="15.75" customHeight="1">
      <c r="A37" s="416"/>
      <c r="B37" s="427"/>
      <c r="C37" s="124"/>
      <c r="D37" s="146" t="s">
        <v>269</v>
      </c>
      <c r="E37" s="148"/>
      <c r="F37" s="146" t="s">
        <v>269</v>
      </c>
      <c r="G37" s="148"/>
      <c r="H37" s="146">
        <v>320000</v>
      </c>
      <c r="I37" s="148"/>
      <c r="J37" s="146">
        <v>340000</v>
      </c>
      <c r="K37" s="148"/>
      <c r="L37" s="146">
        <v>350000</v>
      </c>
      <c r="M37" s="163"/>
      <c r="N37" s="93"/>
      <c r="O37" s="93"/>
      <c r="P37" s="93"/>
      <c r="Q37" s="93"/>
      <c r="R37" s="93"/>
      <c r="S37" s="93"/>
      <c r="T37" s="93"/>
      <c r="U37" s="93"/>
      <c r="V37" s="93"/>
      <c r="W37" s="93"/>
      <c r="X37" s="93"/>
      <c r="Y37" s="93"/>
      <c r="Z37" s="93"/>
    </row>
    <row r="38" spans="1:26" ht="15.75" customHeight="1">
      <c r="A38" s="416"/>
      <c r="B38" s="427"/>
      <c r="C38" s="124"/>
      <c r="D38" s="160">
        <v>2025</v>
      </c>
      <c r="E38" s="160"/>
      <c r="F38" s="160">
        <v>2026</v>
      </c>
      <c r="G38" s="160"/>
      <c r="H38" s="161">
        <v>2027</v>
      </c>
      <c r="I38" s="161"/>
      <c r="J38" s="161">
        <v>2028</v>
      </c>
      <c r="K38" s="160"/>
      <c r="L38" s="160">
        <v>2029</v>
      </c>
      <c r="M38" s="123"/>
      <c r="N38" s="93"/>
      <c r="O38" s="93"/>
      <c r="P38" s="93"/>
      <c r="Q38" s="93"/>
      <c r="R38" s="93"/>
      <c r="S38" s="93"/>
      <c r="T38" s="93"/>
      <c r="U38" s="93"/>
      <c r="V38" s="93"/>
      <c r="W38" s="93"/>
      <c r="X38" s="93"/>
      <c r="Y38" s="93"/>
      <c r="Z38" s="93"/>
    </row>
    <row r="39" spans="1:26" ht="15.75" customHeight="1">
      <c r="A39" s="416"/>
      <c r="B39" s="427"/>
      <c r="C39" s="124"/>
      <c r="D39" s="146">
        <v>370000</v>
      </c>
      <c r="E39" s="148"/>
      <c r="F39" s="146">
        <v>390000</v>
      </c>
      <c r="G39" s="148"/>
      <c r="H39" s="146">
        <v>400000</v>
      </c>
      <c r="I39" s="148"/>
      <c r="J39" s="235">
        <v>420000</v>
      </c>
      <c r="K39" s="148"/>
      <c r="L39" s="146">
        <v>450000</v>
      </c>
      <c r="M39" s="163"/>
      <c r="N39" s="93"/>
      <c r="O39" s="93"/>
      <c r="P39" s="93"/>
      <c r="Q39" s="93"/>
      <c r="R39" s="93"/>
      <c r="S39" s="93"/>
      <c r="T39" s="93"/>
      <c r="U39" s="93"/>
      <c r="V39" s="93"/>
      <c r="W39" s="93"/>
      <c r="X39" s="93"/>
      <c r="Y39" s="93"/>
      <c r="Z39" s="93"/>
    </row>
    <row r="40" spans="1:26" ht="15.75" customHeight="1">
      <c r="A40" s="416"/>
      <c r="B40" s="427"/>
      <c r="C40" s="124"/>
      <c r="D40" s="160">
        <v>2030</v>
      </c>
      <c r="E40" s="134"/>
      <c r="F40" s="160">
        <v>2031</v>
      </c>
      <c r="G40" s="134"/>
      <c r="H40" s="161">
        <v>2032</v>
      </c>
      <c r="I40" s="111"/>
      <c r="J40" s="161">
        <v>2033</v>
      </c>
      <c r="K40" s="134"/>
      <c r="L40" s="160">
        <v>2034</v>
      </c>
      <c r="M40" s="123"/>
      <c r="N40" s="93"/>
      <c r="O40" s="93"/>
      <c r="P40" s="93"/>
      <c r="Q40" s="93"/>
      <c r="R40" s="93"/>
      <c r="S40" s="93"/>
      <c r="T40" s="93"/>
      <c r="U40" s="93"/>
      <c r="V40" s="93"/>
      <c r="W40" s="93"/>
      <c r="X40" s="93"/>
      <c r="Y40" s="93"/>
      <c r="Z40" s="93"/>
    </row>
    <row r="41" spans="1:26" ht="15.75" customHeight="1">
      <c r="A41" s="416"/>
      <c r="B41" s="427"/>
      <c r="C41" s="124"/>
      <c r="D41" s="146">
        <v>455000</v>
      </c>
      <c r="E41" s="148"/>
      <c r="F41" s="146">
        <v>460000</v>
      </c>
      <c r="G41" s="148"/>
      <c r="H41" s="146">
        <v>470000</v>
      </c>
      <c r="I41" s="148"/>
      <c r="J41" s="146">
        <v>480000</v>
      </c>
      <c r="K41" s="148"/>
      <c r="L41" s="146">
        <v>490000</v>
      </c>
      <c r="M41" s="163"/>
      <c r="N41" s="93"/>
      <c r="O41" s="93"/>
      <c r="P41" s="93"/>
      <c r="Q41" s="93"/>
      <c r="R41" s="93"/>
      <c r="S41" s="93"/>
      <c r="T41" s="93"/>
      <c r="U41" s="93"/>
      <c r="V41" s="93"/>
      <c r="W41" s="93"/>
      <c r="X41" s="93"/>
      <c r="Y41" s="93"/>
      <c r="Z41" s="93"/>
    </row>
    <row r="42" spans="1:26" ht="15.75" customHeight="1">
      <c r="A42" s="416"/>
      <c r="B42" s="427"/>
      <c r="C42" s="124"/>
      <c r="D42" s="160">
        <v>2035</v>
      </c>
      <c r="E42" s="134"/>
      <c r="F42" s="160">
        <v>2036</v>
      </c>
      <c r="G42" s="134"/>
      <c r="H42" s="161">
        <v>2037</v>
      </c>
      <c r="I42" s="111"/>
      <c r="J42" s="161">
        <v>2038</v>
      </c>
      <c r="K42" s="140"/>
      <c r="L42" s="140"/>
      <c r="M42" s="141"/>
      <c r="N42" s="93"/>
      <c r="O42" s="93"/>
      <c r="P42" s="93"/>
      <c r="Q42" s="93"/>
      <c r="R42" s="93"/>
      <c r="S42" s="93"/>
      <c r="T42" s="93"/>
      <c r="U42" s="93"/>
      <c r="V42" s="93"/>
      <c r="W42" s="93"/>
      <c r="X42" s="93"/>
      <c r="Y42" s="93"/>
      <c r="Z42" s="93"/>
    </row>
    <row r="43" spans="1:26" ht="15.75" customHeight="1">
      <c r="A43" s="416"/>
      <c r="B43" s="427"/>
      <c r="C43" s="124"/>
      <c r="D43" s="400">
        <v>500000</v>
      </c>
      <c r="E43" s="367"/>
      <c r="F43" s="400">
        <v>510000</v>
      </c>
      <c r="G43" s="367"/>
      <c r="H43" s="400">
        <v>511000</v>
      </c>
      <c r="I43" s="367"/>
      <c r="J43" s="400">
        <v>512000</v>
      </c>
      <c r="K43" s="367"/>
      <c r="L43" s="400"/>
      <c r="M43" s="367"/>
      <c r="N43" s="93"/>
      <c r="O43" s="93"/>
      <c r="P43" s="93"/>
      <c r="Q43" s="93"/>
      <c r="R43" s="93"/>
      <c r="S43" s="93"/>
      <c r="T43" s="93"/>
      <c r="U43" s="93"/>
      <c r="V43" s="93"/>
      <c r="W43" s="93"/>
      <c r="X43" s="93"/>
      <c r="Y43" s="93"/>
      <c r="Z43" s="93"/>
    </row>
    <row r="44" spans="1:26" ht="15.75" customHeight="1">
      <c r="A44" s="416"/>
      <c r="B44" s="427"/>
      <c r="C44" s="124"/>
      <c r="D44" s="147" t="s">
        <v>492</v>
      </c>
      <c r="E44" s="147"/>
      <c r="F44" s="101"/>
      <c r="G44" s="101"/>
      <c r="H44" s="187"/>
      <c r="I44" s="187"/>
      <c r="J44" s="187"/>
      <c r="K44" s="187"/>
      <c r="L44" s="187"/>
      <c r="M44" s="195"/>
      <c r="N44" s="93"/>
      <c r="O44" s="93"/>
      <c r="P44" s="93"/>
      <c r="Q44" s="93"/>
      <c r="R44" s="93"/>
      <c r="S44" s="93"/>
      <c r="T44" s="93"/>
      <c r="U44" s="93"/>
      <c r="V44" s="93"/>
      <c r="W44" s="93"/>
      <c r="X44" s="93"/>
      <c r="Y44" s="93"/>
      <c r="Z44" s="93"/>
    </row>
    <row r="45" spans="1:26" ht="15.75" customHeight="1">
      <c r="A45" s="416"/>
      <c r="B45" s="427"/>
      <c r="C45" s="166"/>
      <c r="D45" s="400">
        <v>512000</v>
      </c>
      <c r="E45" s="367"/>
      <c r="F45" s="189"/>
      <c r="G45" s="147"/>
      <c r="H45" s="227"/>
      <c r="I45" s="147"/>
      <c r="J45" s="227"/>
      <c r="K45" s="147"/>
      <c r="L45" s="227"/>
      <c r="M45" s="163"/>
      <c r="N45" s="93"/>
      <c r="O45" s="93"/>
      <c r="P45" s="93"/>
      <c r="Q45" s="93"/>
      <c r="R45" s="93"/>
      <c r="S45" s="93"/>
      <c r="T45" s="93"/>
      <c r="U45" s="93"/>
      <c r="V45" s="93"/>
      <c r="W45" s="93"/>
      <c r="X45" s="93"/>
      <c r="Y45" s="93"/>
      <c r="Z45" s="93"/>
    </row>
    <row r="46" spans="1:26" ht="18" customHeight="1">
      <c r="A46" s="416"/>
      <c r="B46" s="433" t="s">
        <v>493</v>
      </c>
      <c r="C46" s="133"/>
      <c r="D46" s="118"/>
      <c r="E46" s="118"/>
      <c r="F46" s="118"/>
      <c r="G46" s="118"/>
      <c r="H46" s="118"/>
      <c r="I46" s="118"/>
      <c r="J46" s="118"/>
      <c r="K46" s="118"/>
      <c r="L46" s="112"/>
      <c r="M46" s="113"/>
      <c r="N46" s="93"/>
      <c r="O46" s="93"/>
      <c r="P46" s="93"/>
      <c r="Q46" s="93"/>
      <c r="R46" s="93"/>
      <c r="S46" s="93"/>
      <c r="T46" s="93"/>
      <c r="U46" s="93"/>
      <c r="V46" s="93"/>
      <c r="W46" s="93"/>
      <c r="X46" s="93"/>
      <c r="Y46" s="93"/>
      <c r="Z46" s="93"/>
    </row>
    <row r="47" spans="1:26" ht="15.75" customHeight="1">
      <c r="A47" s="416"/>
      <c r="B47" s="427"/>
      <c r="C47" s="168"/>
      <c r="D47" s="169" t="s">
        <v>93</v>
      </c>
      <c r="E47" s="170" t="s">
        <v>95</v>
      </c>
      <c r="F47" s="401" t="s">
        <v>494</v>
      </c>
      <c r="G47" s="403"/>
      <c r="H47" s="369"/>
      <c r="I47" s="369"/>
      <c r="J47" s="370"/>
      <c r="K47" s="171" t="s">
        <v>475</v>
      </c>
      <c r="L47" s="404"/>
      <c r="M47" s="405"/>
      <c r="N47" s="93"/>
      <c r="O47" s="93"/>
      <c r="P47" s="93"/>
      <c r="Q47" s="93"/>
      <c r="R47" s="93"/>
      <c r="S47" s="93"/>
      <c r="T47" s="93"/>
      <c r="U47" s="93"/>
      <c r="V47" s="93"/>
      <c r="W47" s="93"/>
      <c r="X47" s="93"/>
      <c r="Y47" s="93"/>
      <c r="Z47" s="93"/>
    </row>
    <row r="48" spans="1:26" ht="15.75" customHeight="1">
      <c r="A48" s="416"/>
      <c r="B48" s="427"/>
      <c r="C48" s="168"/>
      <c r="D48" s="172"/>
      <c r="E48" s="127" t="s">
        <v>474</v>
      </c>
      <c r="F48" s="402"/>
      <c r="G48" s="397"/>
      <c r="H48" s="387"/>
      <c r="I48" s="387"/>
      <c r="J48" s="388"/>
      <c r="K48" s="112"/>
      <c r="L48" s="397"/>
      <c r="M48" s="406"/>
      <c r="N48" s="93"/>
      <c r="O48" s="93"/>
      <c r="P48" s="93"/>
      <c r="Q48" s="93"/>
      <c r="R48" s="93"/>
      <c r="S48" s="93"/>
      <c r="T48" s="93"/>
      <c r="U48" s="93"/>
      <c r="V48" s="93"/>
      <c r="W48" s="93"/>
      <c r="X48" s="93"/>
      <c r="Y48" s="93"/>
      <c r="Z48" s="93"/>
    </row>
    <row r="49" spans="1:26" ht="15.75" customHeight="1">
      <c r="A49" s="416"/>
      <c r="B49" s="434"/>
      <c r="C49" s="173"/>
      <c r="D49" s="115"/>
      <c r="E49" s="115"/>
      <c r="F49" s="115"/>
      <c r="G49" s="115"/>
      <c r="H49" s="115"/>
      <c r="I49" s="115"/>
      <c r="J49" s="115"/>
      <c r="K49" s="115"/>
      <c r="L49" s="112"/>
      <c r="M49" s="113"/>
      <c r="N49" s="93"/>
      <c r="O49" s="93"/>
      <c r="P49" s="93"/>
      <c r="Q49" s="93"/>
      <c r="R49" s="93"/>
      <c r="S49" s="93"/>
      <c r="T49" s="93"/>
      <c r="U49" s="93"/>
      <c r="V49" s="93"/>
      <c r="W49" s="93"/>
      <c r="X49" s="93"/>
      <c r="Y49" s="93"/>
      <c r="Z49" s="93"/>
    </row>
    <row r="50" spans="1:26" ht="67.5" customHeight="1">
      <c r="A50" s="416"/>
      <c r="B50" s="95" t="s">
        <v>495</v>
      </c>
      <c r="C50" s="398" t="s">
        <v>745</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30" customHeight="1">
      <c r="A51" s="416"/>
      <c r="B51" s="104" t="s">
        <v>497</v>
      </c>
      <c r="C51" s="398" t="s">
        <v>746</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8.75" customHeight="1">
      <c r="A52" s="416"/>
      <c r="B52" s="104" t="s">
        <v>499</v>
      </c>
      <c r="C52" s="398" t="s">
        <v>500</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31"/>
      <c r="B53" s="104" t="s">
        <v>501</v>
      </c>
      <c r="C53" s="464">
        <v>43101</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5" t="s">
        <v>503</v>
      </c>
      <c r="B54" s="174" t="s">
        <v>504</v>
      </c>
      <c r="C54" s="398" t="s">
        <v>393</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6"/>
      <c r="B55" s="174" t="s">
        <v>505</v>
      </c>
      <c r="C55" s="398" t="s">
        <v>747</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507</v>
      </c>
      <c r="C56" s="398" t="s">
        <v>435</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5" t="s">
        <v>508</v>
      </c>
      <c r="C57" s="398" t="s">
        <v>748</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4" t="s">
        <v>509</v>
      </c>
      <c r="C58" s="410" t="s">
        <v>282</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30"/>
      <c r="B59" s="174" t="s">
        <v>510</v>
      </c>
      <c r="C59" s="398">
        <v>6477117</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15" t="s">
        <v>511</v>
      </c>
      <c r="B60" s="176" t="s">
        <v>512</v>
      </c>
      <c r="C60" s="398" t="s">
        <v>513</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30" customHeight="1">
      <c r="A61" s="416"/>
      <c r="B61" s="176" t="s">
        <v>514</v>
      </c>
      <c r="C61" s="398" t="s">
        <v>515</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31"/>
      <c r="B62" s="177" t="s">
        <v>231</v>
      </c>
      <c r="C62" s="398" t="s">
        <v>435</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1.5" customHeight="1">
      <c r="A63" s="178" t="s">
        <v>516</v>
      </c>
      <c r="B63" s="179"/>
      <c r="C63" s="407" t="s">
        <v>749</v>
      </c>
      <c r="D63" s="408"/>
      <c r="E63" s="408"/>
      <c r="F63" s="408"/>
      <c r="G63" s="408"/>
      <c r="H63" s="408"/>
      <c r="I63" s="408"/>
      <c r="J63" s="408"/>
      <c r="K63" s="408"/>
      <c r="L63" s="408"/>
      <c r="M63" s="409"/>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282"/>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282"/>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282"/>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282"/>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282"/>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282"/>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5">
    <mergeCell ref="C62:M62"/>
    <mergeCell ref="C63:M63"/>
    <mergeCell ref="C50:M50"/>
    <mergeCell ref="C51:M51"/>
    <mergeCell ref="C52:M52"/>
    <mergeCell ref="C53:M53"/>
    <mergeCell ref="C54:M54"/>
    <mergeCell ref="C55:M55"/>
    <mergeCell ref="C56:M56"/>
    <mergeCell ref="C57:M57"/>
    <mergeCell ref="C58:M58"/>
    <mergeCell ref="C59:M59"/>
    <mergeCell ref="C60:M60"/>
    <mergeCell ref="C61:M61"/>
    <mergeCell ref="A2:A15"/>
    <mergeCell ref="C2:M2"/>
    <mergeCell ref="C3:M3"/>
    <mergeCell ref="F4:G4"/>
    <mergeCell ref="I7:M7"/>
    <mergeCell ref="B8:B10"/>
    <mergeCell ref="C15:M15"/>
    <mergeCell ref="C16:M16"/>
    <mergeCell ref="C17:M17"/>
    <mergeCell ref="J30:L30"/>
    <mergeCell ref="B1:M1"/>
    <mergeCell ref="F9:G9"/>
    <mergeCell ref="I9:J9"/>
    <mergeCell ref="C10:D10"/>
    <mergeCell ref="F10:G10"/>
    <mergeCell ref="I10:J10"/>
    <mergeCell ref="G47:J48"/>
    <mergeCell ref="L47:M48"/>
    <mergeCell ref="D43:E43"/>
    <mergeCell ref="F43:G43"/>
    <mergeCell ref="H43:I43"/>
    <mergeCell ref="J43:K43"/>
    <mergeCell ref="L43:M43"/>
    <mergeCell ref="D45:E45"/>
    <mergeCell ref="F47:F48"/>
    <mergeCell ref="C7:D7"/>
    <mergeCell ref="C8:D9"/>
    <mergeCell ref="A16:A53"/>
    <mergeCell ref="A54:A59"/>
    <mergeCell ref="A60:A62"/>
    <mergeCell ref="B14:B15"/>
    <mergeCell ref="C14:D14"/>
    <mergeCell ref="B18:B24"/>
    <mergeCell ref="B25:B28"/>
    <mergeCell ref="B32:B34"/>
    <mergeCell ref="B35:B45"/>
    <mergeCell ref="B46:B49"/>
    <mergeCell ref="C11:M11"/>
    <mergeCell ref="C12:M12"/>
    <mergeCell ref="C13:M13"/>
    <mergeCell ref="F14:M14"/>
  </mergeCells>
  <hyperlinks>
    <hyperlink ref="C58" r:id="rId1" xr:uid="{00000000-0004-0000-1800-000000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488" t="s">
        <v>750</v>
      </c>
      <c r="C1" s="372"/>
      <c r="D1" s="372"/>
      <c r="E1" s="372"/>
      <c r="F1" s="372"/>
      <c r="G1" s="372"/>
      <c r="H1" s="372"/>
      <c r="I1" s="372"/>
      <c r="J1" s="372"/>
      <c r="K1" s="372"/>
      <c r="L1" s="372"/>
      <c r="M1" s="373"/>
      <c r="N1" s="93"/>
      <c r="O1" s="93"/>
      <c r="P1" s="93"/>
      <c r="Q1" s="93"/>
      <c r="R1" s="93"/>
      <c r="S1" s="93"/>
      <c r="T1" s="93"/>
      <c r="U1" s="93"/>
      <c r="V1" s="93"/>
      <c r="W1" s="93"/>
      <c r="X1" s="93"/>
      <c r="Y1" s="93"/>
      <c r="Z1" s="93"/>
    </row>
    <row r="2" spans="1:26" ht="15.75" customHeight="1">
      <c r="A2" s="415" t="s">
        <v>449</v>
      </c>
      <c r="B2" s="94" t="s">
        <v>450</v>
      </c>
      <c r="C2" s="467" t="s">
        <v>751</v>
      </c>
      <c r="D2" s="419"/>
      <c r="E2" s="419"/>
      <c r="F2" s="419"/>
      <c r="G2" s="419"/>
      <c r="H2" s="419"/>
      <c r="I2" s="419"/>
      <c r="J2" s="419"/>
      <c r="K2" s="419"/>
      <c r="L2" s="419"/>
      <c r="M2" s="420"/>
      <c r="N2" s="112"/>
      <c r="O2" s="93"/>
      <c r="P2" s="93"/>
      <c r="Q2" s="93"/>
      <c r="R2" s="93"/>
      <c r="S2" s="93"/>
      <c r="T2" s="93"/>
      <c r="U2" s="93"/>
      <c r="V2" s="93"/>
      <c r="W2" s="93"/>
      <c r="X2" s="93"/>
      <c r="Y2" s="93"/>
      <c r="Z2" s="93"/>
    </row>
    <row r="3" spans="1:26" ht="15.75" customHeight="1">
      <c r="A3" s="416"/>
      <c r="B3" s="95" t="s">
        <v>581</v>
      </c>
      <c r="C3" s="398" t="s">
        <v>739</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446"/>
      <c r="E4" s="367"/>
      <c r="F4" s="421" t="s">
        <v>221</v>
      </c>
      <c r="G4" s="367"/>
      <c r="H4" s="100"/>
      <c r="I4" s="446"/>
      <c r="J4" s="366"/>
      <c r="K4" s="366"/>
      <c r="L4" s="366"/>
      <c r="M4" s="399"/>
      <c r="N4" s="93"/>
      <c r="O4" s="93"/>
      <c r="P4" s="93"/>
      <c r="Q4" s="93"/>
      <c r="R4" s="93"/>
      <c r="S4" s="93"/>
      <c r="T4" s="93"/>
      <c r="U4" s="93"/>
      <c r="V4" s="93"/>
      <c r="W4" s="93"/>
      <c r="X4" s="93"/>
      <c r="Y4" s="93"/>
      <c r="Z4" s="93"/>
    </row>
    <row r="5" spans="1:26" ht="15.75" customHeight="1">
      <c r="A5" s="416"/>
      <c r="B5" s="103" t="s">
        <v>454</v>
      </c>
      <c r="C5" s="413"/>
      <c r="D5" s="366"/>
      <c r="E5" s="366"/>
      <c r="F5" s="366"/>
      <c r="G5" s="366"/>
      <c r="H5" s="366"/>
      <c r="I5" s="366"/>
      <c r="J5" s="366"/>
      <c r="K5" s="366"/>
      <c r="L5" s="366"/>
      <c r="M5" s="399"/>
      <c r="N5" s="93"/>
      <c r="O5" s="93"/>
      <c r="P5" s="93"/>
      <c r="Q5" s="93"/>
      <c r="R5" s="93"/>
      <c r="S5" s="93"/>
      <c r="T5" s="93"/>
      <c r="U5" s="93"/>
      <c r="V5" s="93"/>
      <c r="W5" s="93"/>
      <c r="X5" s="93"/>
      <c r="Y5" s="93"/>
      <c r="Z5" s="93"/>
    </row>
    <row r="6" spans="1:26" ht="15.75" customHeight="1">
      <c r="A6" s="416"/>
      <c r="B6" s="103" t="s">
        <v>455</v>
      </c>
      <c r="C6" s="413"/>
      <c r="D6" s="366"/>
      <c r="E6" s="366"/>
      <c r="F6" s="366"/>
      <c r="G6" s="366"/>
      <c r="H6" s="366"/>
      <c r="I6" s="366"/>
      <c r="J6" s="366"/>
      <c r="K6" s="366"/>
      <c r="L6" s="366"/>
      <c r="M6" s="399"/>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c r="D8" s="436"/>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7"/>
      <c r="D9" s="438"/>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202.5" customHeight="1">
      <c r="A11" s="416"/>
      <c r="B11" s="95" t="s">
        <v>460</v>
      </c>
      <c r="C11" s="398" t="s">
        <v>752</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377.25" customHeight="1">
      <c r="A12" s="416"/>
      <c r="B12" s="95" t="s">
        <v>583</v>
      </c>
      <c r="C12" s="398" t="s">
        <v>753</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742</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398</v>
      </c>
      <c r="D14" s="367"/>
      <c r="E14" s="214" t="s">
        <v>108</v>
      </c>
      <c r="F14" s="446" t="s">
        <v>372</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t="s">
        <v>754</v>
      </c>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358</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40.5" customHeight="1">
      <c r="A17" s="416"/>
      <c r="B17" s="104" t="s">
        <v>588</v>
      </c>
      <c r="C17" s="398" t="s">
        <v>755</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411" t="s">
        <v>577</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15.75" customHeight="1">
      <c r="A30" s="416"/>
      <c r="B30" s="142"/>
      <c r="C30" s="143" t="s">
        <v>484</v>
      </c>
      <c r="D30" s="188">
        <v>0.45</v>
      </c>
      <c r="E30" s="134"/>
      <c r="F30" s="145" t="s">
        <v>485</v>
      </c>
      <c r="G30" s="128">
        <v>2020</v>
      </c>
      <c r="H30" s="134"/>
      <c r="I30" s="145" t="s">
        <v>486</v>
      </c>
      <c r="J30" s="446" t="s">
        <v>756</v>
      </c>
      <c r="K30" s="366"/>
      <c r="L30" s="367"/>
      <c r="M30" s="149"/>
      <c r="N30" s="112"/>
      <c r="O30" s="93"/>
      <c r="P30" s="93"/>
      <c r="Q30" s="93"/>
      <c r="R30" s="93"/>
      <c r="S30" s="93"/>
      <c r="T30" s="93"/>
      <c r="U30" s="93"/>
      <c r="V30" s="93"/>
      <c r="W30" s="93"/>
      <c r="X30" s="93"/>
      <c r="Y30" s="93"/>
      <c r="Z30" s="93"/>
    </row>
    <row r="31" spans="1:26" ht="15.7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155" t="s">
        <v>757</v>
      </c>
      <c r="H33" s="154"/>
      <c r="I33" s="145"/>
      <c r="J33" s="154"/>
      <c r="K33" s="154"/>
      <c r="L33" s="112"/>
      <c r="M33" s="113"/>
      <c r="N33" s="112"/>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c r="E36" s="134"/>
      <c r="F36" s="160"/>
      <c r="G36" s="134"/>
      <c r="H36" s="161">
        <v>2020</v>
      </c>
      <c r="I36" s="111"/>
      <c r="J36" s="161">
        <v>2021</v>
      </c>
      <c r="K36" s="134"/>
      <c r="L36" s="160">
        <v>2022</v>
      </c>
      <c r="M36" s="162"/>
      <c r="N36" s="93"/>
      <c r="O36" s="93"/>
      <c r="P36" s="93"/>
      <c r="Q36" s="93"/>
      <c r="R36" s="93"/>
      <c r="S36" s="93"/>
      <c r="T36" s="93"/>
      <c r="U36" s="93"/>
      <c r="V36" s="93"/>
      <c r="W36" s="93"/>
      <c r="X36" s="93"/>
      <c r="Y36" s="93"/>
      <c r="Z36" s="93"/>
    </row>
    <row r="37" spans="1:26" ht="15.75" customHeight="1">
      <c r="A37" s="416"/>
      <c r="B37" s="427"/>
      <c r="C37" s="124"/>
      <c r="D37" s="189"/>
      <c r="E37" s="148"/>
      <c r="F37" s="189"/>
      <c r="G37" s="148"/>
      <c r="H37" s="189" t="s">
        <v>269</v>
      </c>
      <c r="I37" s="148"/>
      <c r="J37" s="189" t="s">
        <v>269</v>
      </c>
      <c r="K37" s="148"/>
      <c r="L37" s="189">
        <v>0.52</v>
      </c>
      <c r="M37" s="163"/>
      <c r="N37" s="93"/>
      <c r="O37" s="93"/>
      <c r="P37" s="93"/>
      <c r="Q37" s="93"/>
      <c r="R37" s="93"/>
      <c r="S37" s="93"/>
      <c r="T37" s="93"/>
      <c r="U37" s="93"/>
      <c r="V37" s="93"/>
      <c r="W37" s="93"/>
      <c r="X37" s="93"/>
      <c r="Y37" s="93"/>
      <c r="Z37" s="93"/>
    </row>
    <row r="38" spans="1:26" ht="15.75" customHeight="1">
      <c r="A38" s="416"/>
      <c r="B38" s="427"/>
      <c r="C38" s="124"/>
      <c r="D38" s="160">
        <v>2023</v>
      </c>
      <c r="E38" s="160"/>
      <c r="F38" s="160">
        <v>2024</v>
      </c>
      <c r="G38" s="160"/>
      <c r="H38" s="161">
        <v>2025</v>
      </c>
      <c r="I38" s="161"/>
      <c r="J38" s="161">
        <v>2026</v>
      </c>
      <c r="K38" s="160"/>
      <c r="L38" s="160">
        <v>2027</v>
      </c>
      <c r="M38" s="123"/>
      <c r="N38" s="93"/>
      <c r="O38" s="93"/>
      <c r="P38" s="93"/>
      <c r="Q38" s="93"/>
      <c r="R38" s="93"/>
      <c r="S38" s="93"/>
      <c r="T38" s="93"/>
      <c r="U38" s="93"/>
      <c r="V38" s="93"/>
      <c r="W38" s="93"/>
      <c r="X38" s="93"/>
      <c r="Y38" s="93"/>
      <c r="Z38" s="93"/>
    </row>
    <row r="39" spans="1:26" ht="15.75" customHeight="1">
      <c r="A39" s="416"/>
      <c r="B39" s="427"/>
      <c r="C39" s="124"/>
      <c r="D39" s="189">
        <v>0.55000000000000004</v>
      </c>
      <c r="E39" s="148"/>
      <c r="F39" s="189">
        <v>0.6</v>
      </c>
      <c r="G39" s="148"/>
      <c r="H39" s="189">
        <v>0.7</v>
      </c>
      <c r="I39" s="148"/>
      <c r="J39" s="189">
        <v>0.8</v>
      </c>
      <c r="K39" s="148"/>
      <c r="L39" s="189">
        <v>0.9</v>
      </c>
      <c r="M39" s="163"/>
      <c r="N39" s="93"/>
      <c r="O39" s="93"/>
      <c r="P39" s="93"/>
      <c r="Q39" s="93"/>
      <c r="R39" s="93"/>
      <c r="S39" s="93"/>
      <c r="T39" s="93"/>
      <c r="U39" s="93"/>
      <c r="V39" s="93"/>
      <c r="W39" s="93"/>
      <c r="X39" s="93"/>
      <c r="Y39" s="93"/>
      <c r="Z39" s="93"/>
    </row>
    <row r="40" spans="1:26" ht="15.75" customHeight="1">
      <c r="A40" s="416"/>
      <c r="B40" s="427"/>
      <c r="C40" s="124"/>
      <c r="D40" s="160">
        <v>2028</v>
      </c>
      <c r="E40" s="134"/>
      <c r="F40" s="160">
        <v>2029</v>
      </c>
      <c r="G40" s="134"/>
      <c r="H40" s="161">
        <v>2030</v>
      </c>
      <c r="I40" s="111"/>
      <c r="J40" s="161">
        <v>2031</v>
      </c>
      <c r="K40" s="134"/>
      <c r="L40" s="160">
        <v>2032</v>
      </c>
      <c r="M40" s="123"/>
      <c r="N40" s="93"/>
      <c r="O40" s="93"/>
      <c r="P40" s="93"/>
      <c r="Q40" s="93"/>
      <c r="R40" s="93"/>
      <c r="S40" s="93"/>
      <c r="T40" s="93"/>
      <c r="U40" s="93"/>
      <c r="V40" s="93"/>
      <c r="W40" s="93"/>
      <c r="X40" s="93"/>
      <c r="Y40" s="93"/>
      <c r="Z40" s="93"/>
    </row>
    <row r="41" spans="1:26" ht="15.75" customHeight="1">
      <c r="A41" s="416"/>
      <c r="B41" s="427"/>
      <c r="C41" s="124"/>
      <c r="D41" s="189">
        <v>1</v>
      </c>
      <c r="E41" s="148"/>
      <c r="F41" s="189"/>
      <c r="G41" s="148"/>
      <c r="H41" s="189"/>
      <c r="I41" s="148"/>
      <c r="J41" s="189"/>
      <c r="K41" s="148"/>
      <c r="L41" s="189"/>
      <c r="M41" s="163"/>
      <c r="N41" s="93"/>
      <c r="O41" s="93"/>
      <c r="P41" s="93"/>
      <c r="Q41" s="93"/>
      <c r="R41" s="93"/>
      <c r="S41" s="93"/>
      <c r="T41" s="93"/>
      <c r="U41" s="93"/>
      <c r="V41" s="93"/>
      <c r="W41" s="93"/>
      <c r="X41" s="93"/>
      <c r="Y41" s="93"/>
      <c r="Z41" s="93"/>
    </row>
    <row r="42" spans="1:26" ht="15.75" customHeight="1">
      <c r="A42" s="416"/>
      <c r="B42" s="427"/>
      <c r="C42" s="124"/>
      <c r="D42" s="160">
        <v>2033</v>
      </c>
      <c r="E42" s="134"/>
      <c r="F42" s="160">
        <v>2034</v>
      </c>
      <c r="G42" s="134"/>
      <c r="H42" s="161">
        <v>2035</v>
      </c>
      <c r="I42" s="111"/>
      <c r="J42" s="161">
        <v>2037</v>
      </c>
      <c r="K42" s="134"/>
      <c r="L42" s="161">
        <v>2038</v>
      </c>
      <c r="M42" s="141"/>
      <c r="N42" s="93"/>
      <c r="O42" s="93"/>
      <c r="P42" s="93"/>
      <c r="Q42" s="93"/>
      <c r="R42" s="93"/>
      <c r="S42" s="93"/>
      <c r="T42" s="93"/>
      <c r="U42" s="93"/>
      <c r="V42" s="93"/>
      <c r="W42" s="93"/>
      <c r="X42" s="93"/>
      <c r="Y42" s="93"/>
      <c r="Z42" s="93"/>
    </row>
    <row r="43" spans="1:26" ht="15.75" customHeight="1">
      <c r="A43" s="416"/>
      <c r="B43" s="427"/>
      <c r="C43" s="124"/>
      <c r="D43" s="189"/>
      <c r="E43" s="148"/>
      <c r="F43" s="189"/>
      <c r="G43" s="148"/>
      <c r="H43" s="189"/>
      <c r="I43" s="148"/>
      <c r="J43" s="189"/>
      <c r="K43" s="148"/>
      <c r="L43" s="189"/>
      <c r="M43" s="148"/>
      <c r="N43" s="93"/>
      <c r="O43" s="93"/>
      <c r="P43" s="93"/>
      <c r="Q43" s="93"/>
      <c r="R43" s="93"/>
      <c r="S43" s="93"/>
      <c r="T43" s="93"/>
      <c r="U43" s="93"/>
      <c r="V43" s="93"/>
      <c r="W43" s="93"/>
      <c r="X43" s="93"/>
      <c r="Y43" s="93"/>
      <c r="Z43" s="93"/>
    </row>
    <row r="44" spans="1:26" ht="15.75" customHeight="1">
      <c r="A44" s="416"/>
      <c r="B44" s="427"/>
      <c r="C44" s="124"/>
      <c r="D44" s="223" t="s">
        <v>492</v>
      </c>
      <c r="E44" s="147"/>
      <c r="F44" s="227"/>
      <c r="G44" s="147"/>
      <c r="H44" s="228"/>
      <c r="I44" s="131"/>
      <c r="J44" s="228"/>
      <c r="K44" s="131"/>
      <c r="L44" s="228"/>
      <c r="M44" s="148"/>
      <c r="N44" s="93"/>
      <c r="O44" s="93"/>
      <c r="P44" s="93"/>
      <c r="Q44" s="93"/>
      <c r="R44" s="93"/>
      <c r="S44" s="93"/>
      <c r="T44" s="93"/>
      <c r="U44" s="93"/>
      <c r="V44" s="93"/>
      <c r="W44" s="93"/>
      <c r="X44" s="93"/>
      <c r="Y44" s="93"/>
      <c r="Z44" s="93"/>
    </row>
    <row r="45" spans="1:26" ht="15.75" customHeight="1">
      <c r="A45" s="416"/>
      <c r="B45" s="427"/>
      <c r="C45" s="124"/>
      <c r="D45" s="273">
        <v>1</v>
      </c>
      <c r="E45" s="147"/>
      <c r="F45" s="227"/>
      <c r="G45" s="147"/>
      <c r="H45" s="228"/>
      <c r="I45" s="131"/>
      <c r="J45" s="228"/>
      <c r="K45" s="131"/>
      <c r="L45" s="228"/>
      <c r="M45" s="232"/>
      <c r="N45" s="93"/>
      <c r="O45" s="93"/>
      <c r="P45" s="93"/>
      <c r="Q45" s="93"/>
      <c r="R45" s="93"/>
      <c r="S45" s="93"/>
      <c r="T45" s="93"/>
      <c r="U45" s="93"/>
      <c r="V45" s="93"/>
      <c r="W45" s="93"/>
      <c r="X45" s="93"/>
      <c r="Y45" s="93"/>
      <c r="Z45" s="93"/>
    </row>
    <row r="46" spans="1:26" ht="15.75" customHeight="1">
      <c r="A46" s="416"/>
      <c r="B46" s="427"/>
      <c r="C46" s="166"/>
      <c r="D46" s="227"/>
      <c r="E46" s="147"/>
      <c r="F46" s="227"/>
      <c r="G46" s="147"/>
      <c r="H46" s="228"/>
      <c r="I46" s="131"/>
      <c r="J46" s="228"/>
      <c r="K46" s="131"/>
      <c r="L46" s="228"/>
      <c r="M46" s="132"/>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c r="H48" s="369"/>
      <c r="I48" s="369"/>
      <c r="J48" s="370"/>
      <c r="K48" s="171" t="s">
        <v>475</v>
      </c>
      <c r="L48" s="404" t="s">
        <v>758</v>
      </c>
      <c r="M48" s="405"/>
      <c r="N48" s="93"/>
      <c r="O48" s="93"/>
      <c r="P48" s="93"/>
      <c r="Q48" s="93"/>
      <c r="R48" s="93"/>
      <c r="S48" s="93"/>
      <c r="T48" s="93"/>
      <c r="U48" s="93"/>
      <c r="V48" s="93"/>
      <c r="W48" s="93"/>
      <c r="X48" s="93"/>
      <c r="Y48" s="93"/>
      <c r="Z48" s="93"/>
    </row>
    <row r="49" spans="1:26" ht="15.75" customHeight="1">
      <c r="A49" s="416"/>
      <c r="B49" s="427"/>
      <c r="C49" s="168"/>
      <c r="D49" s="172"/>
      <c r="E49" s="127" t="s">
        <v>474</v>
      </c>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43.5" customHeight="1">
      <c r="A51" s="416"/>
      <c r="B51" s="95" t="s">
        <v>495</v>
      </c>
      <c r="C51" s="447" t="s">
        <v>759</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04" t="s">
        <v>497</v>
      </c>
      <c r="C52" s="447" t="s">
        <v>756</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04" t="s">
        <v>499</v>
      </c>
      <c r="C53" s="447" t="s">
        <v>760</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447">
        <v>2020</v>
      </c>
      <c r="D54" s="366"/>
      <c r="E54" s="366"/>
      <c r="F54" s="366"/>
      <c r="G54" s="366"/>
      <c r="H54" s="366"/>
      <c r="I54" s="366"/>
      <c r="J54" s="366"/>
      <c r="K54" s="366"/>
      <c r="L54" s="366"/>
      <c r="M54" s="399"/>
      <c r="N54" s="112"/>
      <c r="O54" s="93"/>
      <c r="P54" s="93"/>
      <c r="Q54" s="93"/>
      <c r="R54" s="93"/>
      <c r="S54" s="93"/>
      <c r="T54" s="93"/>
      <c r="U54" s="93"/>
      <c r="V54" s="93"/>
      <c r="W54" s="93"/>
      <c r="X54" s="93"/>
      <c r="Y54" s="93"/>
      <c r="Z54" s="93"/>
    </row>
    <row r="55" spans="1:26" ht="15.75" customHeight="1">
      <c r="A55" s="415" t="s">
        <v>503</v>
      </c>
      <c r="B55" s="174" t="s">
        <v>504</v>
      </c>
      <c r="C55" s="398" t="s">
        <v>393</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747</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748</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282</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v>6477117</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513</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515</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435</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15.75" customHeight="1">
      <c r="A64" s="178" t="s">
        <v>516</v>
      </c>
      <c r="B64" s="179"/>
      <c r="C64" s="407" t="s">
        <v>761</v>
      </c>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4">
    <mergeCell ref="C63:M63"/>
    <mergeCell ref="C64:M64"/>
    <mergeCell ref="C53:M53"/>
    <mergeCell ref="C54:M54"/>
    <mergeCell ref="C55:M55"/>
    <mergeCell ref="C56:M56"/>
    <mergeCell ref="C57:M57"/>
    <mergeCell ref="C58:M58"/>
    <mergeCell ref="C59:M59"/>
    <mergeCell ref="C51:M51"/>
    <mergeCell ref="C52:M52"/>
    <mergeCell ref="C60:M60"/>
    <mergeCell ref="C61:M61"/>
    <mergeCell ref="C62:M62"/>
    <mergeCell ref="F23:M23"/>
    <mergeCell ref="J30:L30"/>
    <mergeCell ref="F10:G10"/>
    <mergeCell ref="I10:J10"/>
    <mergeCell ref="F48:F49"/>
    <mergeCell ref="G48:J49"/>
    <mergeCell ref="L48:M49"/>
    <mergeCell ref="C14:D14"/>
    <mergeCell ref="F14:M14"/>
    <mergeCell ref="C15:M15"/>
    <mergeCell ref="C16:M16"/>
    <mergeCell ref="C17:M17"/>
    <mergeCell ref="C13:M13"/>
    <mergeCell ref="A16:A54"/>
    <mergeCell ref="A55:A60"/>
    <mergeCell ref="A61:A63"/>
    <mergeCell ref="A2:A15"/>
    <mergeCell ref="B14:B15"/>
    <mergeCell ref="B18:B24"/>
    <mergeCell ref="B25:B28"/>
    <mergeCell ref="B32:B34"/>
    <mergeCell ref="B35:B46"/>
    <mergeCell ref="B47:B50"/>
    <mergeCell ref="C5:M5"/>
    <mergeCell ref="C6:M6"/>
    <mergeCell ref="C7:D7"/>
    <mergeCell ref="I7:M7"/>
    <mergeCell ref="B8:B10"/>
    <mergeCell ref="C11:M11"/>
    <mergeCell ref="C12:M12"/>
    <mergeCell ref="B1:M1"/>
    <mergeCell ref="C2:M2"/>
    <mergeCell ref="C3:M3"/>
    <mergeCell ref="D4:E4"/>
    <mergeCell ref="F4:G4"/>
    <mergeCell ref="I4:M4"/>
    <mergeCell ref="C8:D9"/>
    <mergeCell ref="C10:D10"/>
    <mergeCell ref="F9:G9"/>
    <mergeCell ref="I9:J9"/>
  </mergeCells>
  <dataValidations count="1">
    <dataValidation type="list" allowBlank="1" showErrorMessage="1" sqref="I7" xr:uid="{00000000-0002-0000-1900-000001000000}">
      <formula1>INDIRECT($C$7)</formula1>
    </dataValidation>
  </dataValidations>
  <hyperlinks>
    <hyperlink ref="C59" r:id="rId1" xr:uid="{00000000-0004-0000-1900-000000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1900-000000000000}">
          <x14:formula1>
            <xm:f>Desplegables!$I$4:$I$18</xm:f>
          </x14:formula1>
          <xm:sqref>C7</xm:sqref>
        </x14:dataValidation>
        <x14:dataValidation type="list" allowBlank="1" showErrorMessage="1" xr:uid="{00000000-0002-0000-1900-000002000000}">
          <x14:formula1>
            <xm:f>Desplegables!$B$50:$B$52</xm:f>
          </x14:formula1>
          <xm:sqref>G48</xm:sqref>
        </x14:dataValidation>
        <x14:dataValidation type="list" allowBlank="1" showErrorMessage="1" xr:uid="{00000000-0002-0000-1900-000003000000}">
          <x14:formula1>
            <xm:f>Desplegables!$B$45:$B$46</xm:f>
          </x14:formula1>
          <xm:sqref>C4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414" t="s">
        <v>762</v>
      </c>
      <c r="C1" s="372"/>
      <c r="D1" s="372"/>
      <c r="E1" s="372"/>
      <c r="F1" s="372"/>
      <c r="G1" s="372"/>
      <c r="H1" s="372"/>
      <c r="I1" s="372"/>
      <c r="J1" s="372"/>
      <c r="K1" s="372"/>
      <c r="L1" s="375"/>
      <c r="M1" s="183"/>
      <c r="N1" s="93"/>
      <c r="O1" s="93"/>
      <c r="P1" s="93"/>
      <c r="Q1" s="93"/>
      <c r="R1" s="93"/>
      <c r="S1" s="93"/>
      <c r="T1" s="93"/>
      <c r="U1" s="93"/>
      <c r="V1" s="93"/>
      <c r="W1" s="93"/>
      <c r="X1" s="93"/>
      <c r="Y1" s="93"/>
      <c r="Z1" s="93"/>
    </row>
    <row r="2" spans="1:26" ht="15.75" customHeight="1">
      <c r="A2" s="415" t="s">
        <v>449</v>
      </c>
      <c r="B2" s="94" t="s">
        <v>450</v>
      </c>
      <c r="C2" s="467" t="s">
        <v>404</v>
      </c>
      <c r="D2" s="419"/>
      <c r="E2" s="419"/>
      <c r="F2" s="419"/>
      <c r="G2" s="419"/>
      <c r="H2" s="419"/>
      <c r="I2" s="419"/>
      <c r="J2" s="419"/>
      <c r="K2" s="419"/>
      <c r="L2" s="419"/>
      <c r="M2" s="420"/>
      <c r="N2" s="93"/>
      <c r="O2" s="93"/>
      <c r="P2" s="93"/>
      <c r="Q2" s="93"/>
      <c r="R2" s="93"/>
      <c r="S2" s="93"/>
      <c r="T2" s="93"/>
      <c r="U2" s="93"/>
      <c r="V2" s="93"/>
      <c r="W2" s="93"/>
      <c r="X2" s="93"/>
      <c r="Y2" s="93"/>
      <c r="Z2" s="93"/>
    </row>
    <row r="3" spans="1:26" ht="31.5" customHeight="1">
      <c r="A3" s="416"/>
      <c r="B3" s="95" t="s">
        <v>581</v>
      </c>
      <c r="C3" s="398" t="s">
        <v>763</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t="s">
        <v>435</v>
      </c>
      <c r="D8" s="436"/>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7"/>
      <c r="D9" s="438"/>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219" customHeight="1">
      <c r="A11" s="416"/>
      <c r="B11" s="95" t="s">
        <v>460</v>
      </c>
      <c r="C11" s="398" t="s">
        <v>764</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94.25" customHeight="1">
      <c r="A12" s="416"/>
      <c r="B12" s="95" t="s">
        <v>583</v>
      </c>
      <c r="C12" s="398" t="s">
        <v>765</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766</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372</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11</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50.25" customHeight="1">
      <c r="A17" s="416"/>
      <c r="B17" s="104" t="s">
        <v>588</v>
      </c>
      <c r="C17" s="447" t="s">
        <v>767</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16.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469" t="s">
        <v>577</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32.25" customHeight="1">
      <c r="A30" s="416"/>
      <c r="B30" s="142"/>
      <c r="C30" s="143" t="s">
        <v>484</v>
      </c>
      <c r="D30" s="128">
        <v>0</v>
      </c>
      <c r="E30" s="134"/>
      <c r="F30" s="145" t="s">
        <v>485</v>
      </c>
      <c r="G30" s="128"/>
      <c r="H30" s="134"/>
      <c r="I30" s="145" t="s">
        <v>486</v>
      </c>
      <c r="J30" s="446"/>
      <c r="K30" s="366"/>
      <c r="L30" s="367"/>
      <c r="M30" s="149"/>
      <c r="N30" s="93"/>
      <c r="O30" s="93"/>
      <c r="P30" s="93"/>
      <c r="Q30" s="93"/>
      <c r="R30" s="93"/>
      <c r="S30" s="93"/>
      <c r="T30" s="93"/>
      <c r="U30" s="93"/>
      <c r="V30" s="93"/>
      <c r="W30" s="93"/>
      <c r="X30" s="93"/>
      <c r="Y30" s="93"/>
      <c r="Z30" s="93"/>
    </row>
    <row r="31" spans="1:26" ht="22.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216" t="s">
        <v>490</v>
      </c>
      <c r="H33" s="154"/>
      <c r="I33" s="145"/>
      <c r="J33" s="154"/>
      <c r="K33" s="154"/>
      <c r="L33" s="112"/>
      <c r="M33" s="113"/>
      <c r="N33" s="112"/>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2020</v>
      </c>
      <c r="E36" s="134"/>
      <c r="F36" s="160">
        <v>2021</v>
      </c>
      <c r="G36" s="134"/>
      <c r="H36" s="161">
        <v>2022</v>
      </c>
      <c r="I36" s="111"/>
      <c r="J36" s="161">
        <v>2023</v>
      </c>
      <c r="K36" s="134"/>
      <c r="L36" s="160">
        <v>2024</v>
      </c>
      <c r="M36" s="162"/>
      <c r="N36" s="93"/>
      <c r="O36" s="93"/>
      <c r="P36" s="93"/>
      <c r="Q36" s="93"/>
      <c r="R36" s="93"/>
      <c r="S36" s="93"/>
      <c r="T36" s="93"/>
      <c r="U36" s="93"/>
      <c r="V36" s="93"/>
      <c r="W36" s="93"/>
      <c r="X36" s="93"/>
      <c r="Y36" s="93"/>
      <c r="Z36" s="93"/>
    </row>
    <row r="37" spans="1:26" ht="15.75" customHeight="1">
      <c r="A37" s="416"/>
      <c r="B37" s="427"/>
      <c r="C37" s="124"/>
      <c r="D37" s="189">
        <v>0</v>
      </c>
      <c r="E37" s="194"/>
      <c r="F37" s="189" t="s">
        <v>269</v>
      </c>
      <c r="G37" s="194"/>
      <c r="H37" s="189">
        <v>0.1</v>
      </c>
      <c r="I37" s="194"/>
      <c r="J37" s="189">
        <v>0.15</v>
      </c>
      <c r="K37" s="194"/>
      <c r="L37" s="189">
        <v>0.2</v>
      </c>
      <c r="M37" s="163"/>
      <c r="N37" s="93"/>
      <c r="O37" s="93"/>
      <c r="P37" s="93"/>
      <c r="Q37" s="93"/>
      <c r="R37" s="93"/>
      <c r="S37" s="93"/>
      <c r="T37" s="93"/>
      <c r="U37" s="93"/>
      <c r="V37" s="93"/>
      <c r="W37" s="93"/>
      <c r="X37" s="93"/>
      <c r="Y37" s="93"/>
      <c r="Z37" s="93"/>
    </row>
    <row r="38" spans="1:26" ht="15.75" customHeight="1">
      <c r="A38" s="416"/>
      <c r="B38" s="427"/>
      <c r="C38" s="124"/>
      <c r="D38" s="160">
        <v>2025</v>
      </c>
      <c r="E38" s="160"/>
      <c r="F38" s="160">
        <v>2026</v>
      </c>
      <c r="G38" s="160"/>
      <c r="H38" s="161">
        <v>2027</v>
      </c>
      <c r="I38" s="161"/>
      <c r="J38" s="161">
        <v>2028</v>
      </c>
      <c r="K38" s="160"/>
      <c r="L38" s="160">
        <v>2029</v>
      </c>
      <c r="M38" s="123"/>
      <c r="N38" s="93"/>
      <c r="O38" s="93"/>
      <c r="P38" s="93"/>
      <c r="Q38" s="93"/>
      <c r="R38" s="93"/>
      <c r="S38" s="93"/>
      <c r="T38" s="93"/>
      <c r="U38" s="93"/>
      <c r="V38" s="93"/>
      <c r="W38" s="93"/>
      <c r="X38" s="93"/>
      <c r="Y38" s="93"/>
      <c r="Z38" s="93"/>
    </row>
    <row r="39" spans="1:26" ht="15.75" customHeight="1">
      <c r="A39" s="416"/>
      <c r="B39" s="427"/>
      <c r="C39" s="124"/>
      <c r="D39" s="189">
        <v>0.25</v>
      </c>
      <c r="E39" s="194"/>
      <c r="F39" s="189">
        <v>0.3</v>
      </c>
      <c r="G39" s="283"/>
      <c r="H39" s="189">
        <v>0.35</v>
      </c>
      <c r="I39" s="283"/>
      <c r="J39" s="189">
        <v>0.4</v>
      </c>
      <c r="K39" s="283"/>
      <c r="L39" s="189">
        <v>0.45</v>
      </c>
      <c r="M39" s="163"/>
      <c r="N39" s="93"/>
      <c r="O39" s="93"/>
      <c r="P39" s="93"/>
      <c r="Q39" s="93"/>
      <c r="R39" s="93"/>
      <c r="S39" s="93"/>
      <c r="T39" s="93"/>
      <c r="U39" s="93"/>
      <c r="V39" s="93"/>
      <c r="W39" s="93"/>
      <c r="X39" s="93"/>
      <c r="Y39" s="93"/>
      <c r="Z39" s="93"/>
    </row>
    <row r="40" spans="1:26" ht="15.75" customHeight="1">
      <c r="A40" s="416"/>
      <c r="B40" s="427"/>
      <c r="C40" s="124"/>
      <c r="D40" s="160">
        <v>2030</v>
      </c>
      <c r="E40" s="134"/>
      <c r="F40" s="160">
        <v>2031</v>
      </c>
      <c r="G40" s="134"/>
      <c r="H40" s="161">
        <v>2032</v>
      </c>
      <c r="I40" s="111"/>
      <c r="J40" s="161">
        <v>2033</v>
      </c>
      <c r="K40" s="134"/>
      <c r="L40" s="160">
        <v>2034</v>
      </c>
      <c r="M40" s="123"/>
      <c r="N40" s="93"/>
      <c r="O40" s="93"/>
      <c r="P40" s="93"/>
      <c r="Q40" s="93"/>
      <c r="R40" s="93"/>
      <c r="S40" s="93"/>
      <c r="T40" s="93"/>
      <c r="U40" s="93"/>
      <c r="V40" s="93"/>
      <c r="W40" s="93"/>
      <c r="X40" s="93"/>
      <c r="Y40" s="93"/>
      <c r="Z40" s="93"/>
    </row>
    <row r="41" spans="1:26" ht="15.75" customHeight="1">
      <c r="A41" s="416"/>
      <c r="B41" s="427"/>
      <c r="C41" s="124"/>
      <c r="D41" s="189">
        <v>0.5</v>
      </c>
      <c r="E41" s="283"/>
      <c r="F41" s="189">
        <v>0.55000000000000004</v>
      </c>
      <c r="G41" s="283"/>
      <c r="H41" s="189">
        <v>0.6</v>
      </c>
      <c r="I41" s="283"/>
      <c r="J41" s="189">
        <v>0.65</v>
      </c>
      <c r="K41" s="283"/>
      <c r="L41" s="189">
        <v>0.7</v>
      </c>
      <c r="M41" s="163"/>
      <c r="N41" s="93"/>
      <c r="O41" s="93"/>
      <c r="P41" s="93"/>
      <c r="Q41" s="93"/>
      <c r="R41" s="93"/>
      <c r="S41" s="93"/>
      <c r="T41" s="93"/>
      <c r="U41" s="93"/>
      <c r="V41" s="93"/>
      <c r="W41" s="93"/>
      <c r="X41" s="93"/>
      <c r="Y41" s="93"/>
      <c r="Z41" s="93"/>
    </row>
    <row r="42" spans="1:26" ht="15.75" customHeight="1">
      <c r="A42" s="416"/>
      <c r="B42" s="427"/>
      <c r="C42" s="124"/>
      <c r="D42" s="160">
        <v>2035</v>
      </c>
      <c r="E42" s="134"/>
      <c r="F42" s="160">
        <v>2036</v>
      </c>
      <c r="G42" s="134"/>
      <c r="H42" s="161">
        <v>2037</v>
      </c>
      <c r="I42" s="111"/>
      <c r="J42" s="161">
        <v>2038</v>
      </c>
      <c r="K42" s="284"/>
      <c r="L42" s="140"/>
      <c r="M42" s="141"/>
      <c r="N42" s="93"/>
      <c r="O42" s="93"/>
      <c r="P42" s="93"/>
      <c r="Q42" s="93"/>
      <c r="R42" s="93"/>
      <c r="S42" s="93"/>
      <c r="T42" s="93"/>
      <c r="U42" s="93"/>
      <c r="V42" s="93"/>
      <c r="W42" s="93"/>
      <c r="X42" s="93"/>
      <c r="Y42" s="93"/>
      <c r="Z42" s="93"/>
    </row>
    <row r="43" spans="1:26" ht="15.75" customHeight="1">
      <c r="A43" s="416"/>
      <c r="B43" s="427"/>
      <c r="C43" s="124"/>
      <c r="D43" s="189">
        <v>0.75</v>
      </c>
      <c r="E43" s="283"/>
      <c r="F43" s="465">
        <v>0.8</v>
      </c>
      <c r="G43" s="367"/>
      <c r="H43" s="221">
        <v>0.85</v>
      </c>
      <c r="I43" s="222"/>
      <c r="J43" s="465">
        <v>1</v>
      </c>
      <c r="K43" s="367"/>
      <c r="L43" s="400"/>
      <c r="M43" s="367"/>
      <c r="N43" s="93"/>
      <c r="O43" s="93"/>
      <c r="P43" s="93"/>
      <c r="Q43" s="93"/>
      <c r="R43" s="93"/>
      <c r="S43" s="93"/>
      <c r="T43" s="93"/>
      <c r="U43" s="93"/>
      <c r="V43" s="93"/>
      <c r="W43" s="93"/>
      <c r="X43" s="93"/>
      <c r="Y43" s="93"/>
      <c r="Z43" s="93"/>
    </row>
    <row r="44" spans="1:26" ht="15.75" customHeight="1">
      <c r="A44" s="416"/>
      <c r="B44" s="427"/>
      <c r="C44" s="124"/>
      <c r="D44" s="223" t="s">
        <v>492</v>
      </c>
      <c r="E44" s="227"/>
      <c r="F44" s="224"/>
      <c r="G44" s="224"/>
      <c r="H44" s="225"/>
      <c r="I44" s="225"/>
      <c r="J44" s="225"/>
      <c r="K44" s="225"/>
      <c r="L44" s="187"/>
      <c r="M44" s="195"/>
      <c r="N44" s="93"/>
      <c r="O44" s="93"/>
      <c r="P44" s="93"/>
      <c r="Q44" s="93"/>
      <c r="R44" s="93"/>
      <c r="S44" s="93"/>
      <c r="T44" s="93"/>
      <c r="U44" s="93"/>
      <c r="V44" s="93"/>
      <c r="W44" s="93"/>
      <c r="X44" s="93"/>
      <c r="Y44" s="93"/>
      <c r="Z44" s="93"/>
    </row>
    <row r="45" spans="1:26" ht="15.75" customHeight="1">
      <c r="A45" s="416"/>
      <c r="B45" s="427"/>
      <c r="C45" s="124"/>
      <c r="D45" s="473">
        <v>1</v>
      </c>
      <c r="E45" s="367"/>
      <c r="F45" s="224"/>
      <c r="G45" s="224"/>
      <c r="H45" s="225"/>
      <c r="I45" s="225"/>
      <c r="J45" s="225"/>
      <c r="K45" s="225"/>
      <c r="L45" s="187"/>
      <c r="M45" s="212"/>
      <c r="N45" s="93"/>
      <c r="O45" s="93"/>
      <c r="P45" s="93"/>
      <c r="Q45" s="93"/>
      <c r="R45" s="93"/>
      <c r="S45" s="93"/>
      <c r="T45" s="93"/>
      <c r="U45" s="93"/>
      <c r="V45" s="93"/>
      <c r="W45" s="93"/>
      <c r="X45" s="93"/>
      <c r="Y45" s="93"/>
      <c r="Z45" s="93"/>
    </row>
    <row r="46" spans="1:26" ht="15.75" customHeight="1">
      <c r="A46" s="416"/>
      <c r="B46" s="427"/>
      <c r="C46" s="166"/>
      <c r="D46" s="227"/>
      <c r="E46" s="147"/>
      <c r="F46" s="227"/>
      <c r="G46" s="147"/>
      <c r="H46" s="228"/>
      <c r="I46" s="131"/>
      <c r="J46" s="228"/>
      <c r="K46" s="131"/>
      <c r="L46" s="228"/>
      <c r="M46" s="132"/>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c r="E49" s="127" t="s">
        <v>474</v>
      </c>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67.5" customHeight="1">
      <c r="A51" s="416"/>
      <c r="B51" s="95" t="s">
        <v>495</v>
      </c>
      <c r="C51" s="398" t="s">
        <v>768</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34.5" customHeight="1">
      <c r="A52" s="416"/>
      <c r="B52" s="104" t="s">
        <v>497</v>
      </c>
      <c r="C52" s="398" t="s">
        <v>652</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8.75" customHeight="1">
      <c r="A53" s="416"/>
      <c r="B53" s="104" t="s">
        <v>499</v>
      </c>
      <c r="C53" s="398" t="s">
        <v>500</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464" t="s">
        <v>268</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398" t="s">
        <v>280</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596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279</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282</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v>6477117</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513</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515</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435</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63" customHeight="1">
      <c r="A64" s="178" t="s">
        <v>516</v>
      </c>
      <c r="B64" s="179"/>
      <c r="C64" s="407" t="s">
        <v>769</v>
      </c>
      <c r="D64" s="408"/>
      <c r="E64" s="408"/>
      <c r="F64" s="408"/>
      <c r="G64" s="408"/>
      <c r="H64" s="408"/>
      <c r="I64" s="408"/>
      <c r="J64" s="408"/>
      <c r="K64" s="408"/>
      <c r="L64" s="408"/>
      <c r="M64" s="409"/>
      <c r="N64" s="112"/>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282"/>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282"/>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282"/>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282"/>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282"/>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282"/>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4">
    <mergeCell ref="C52:M52"/>
    <mergeCell ref="D45:E45"/>
    <mergeCell ref="F48:F49"/>
    <mergeCell ref="G48:J49"/>
    <mergeCell ref="L48:M49"/>
    <mergeCell ref="C51:M51"/>
    <mergeCell ref="B1:L1"/>
    <mergeCell ref="A2:A15"/>
    <mergeCell ref="C2:M2"/>
    <mergeCell ref="C3:M3"/>
    <mergeCell ref="F4:G4"/>
    <mergeCell ref="I7:M7"/>
    <mergeCell ref="B8:B10"/>
    <mergeCell ref="C16:M16"/>
    <mergeCell ref="C17:M17"/>
    <mergeCell ref="F23:M23"/>
    <mergeCell ref="J30:L30"/>
    <mergeCell ref="J43:K43"/>
    <mergeCell ref="L43:M43"/>
    <mergeCell ref="F43:G43"/>
    <mergeCell ref="C11:M11"/>
    <mergeCell ref="C12:M12"/>
    <mergeCell ref="C13:M13"/>
    <mergeCell ref="F14:M14"/>
    <mergeCell ref="C15:M15"/>
    <mergeCell ref="F9:G9"/>
    <mergeCell ref="I9:J9"/>
    <mergeCell ref="C10:D10"/>
    <mergeCell ref="F10:G10"/>
    <mergeCell ref="I10:J10"/>
    <mergeCell ref="C64:M64"/>
    <mergeCell ref="C53:M53"/>
    <mergeCell ref="C54:M54"/>
    <mergeCell ref="C55:M55"/>
    <mergeCell ref="C56:M56"/>
    <mergeCell ref="C57:M57"/>
    <mergeCell ref="C58:M58"/>
    <mergeCell ref="C59:M59"/>
    <mergeCell ref="C7:D7"/>
    <mergeCell ref="C8:D9"/>
    <mergeCell ref="A16:A54"/>
    <mergeCell ref="A55:A60"/>
    <mergeCell ref="A61:A63"/>
    <mergeCell ref="B14:B15"/>
    <mergeCell ref="C14:D14"/>
    <mergeCell ref="B18:B24"/>
    <mergeCell ref="B25:B28"/>
    <mergeCell ref="B32:B34"/>
    <mergeCell ref="B35:B46"/>
    <mergeCell ref="B47:B50"/>
    <mergeCell ref="C60:M60"/>
    <mergeCell ref="C61:M61"/>
    <mergeCell ref="C62:M62"/>
    <mergeCell ref="C63:M63"/>
  </mergeCells>
  <dataValidations count="1">
    <dataValidation type="list" allowBlank="1" showErrorMessage="1" sqref="I7" xr:uid="{00000000-0002-0000-1A00-000000000000}">
      <formula1>INDIRECT($C$7)</formula1>
    </dataValidation>
  </dataValidations>
  <hyperlinks>
    <hyperlink ref="C59" r:id="rId1" xr:uid="{00000000-0004-0000-1A00-000000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showGridLines="0" workbookViewId="0"/>
  </sheetViews>
  <sheetFormatPr baseColWidth="10" defaultColWidth="14.42578125" defaultRowHeight="15" customHeight="1"/>
  <cols>
    <col min="1" max="1" width="25.7109375" customWidth="1"/>
    <col min="2" max="2" width="38.7109375" customWidth="1"/>
    <col min="3" max="13" width="11.5703125" customWidth="1"/>
    <col min="14" max="26" width="11.42578125" customWidth="1"/>
  </cols>
  <sheetData>
    <row r="1" spans="1:26" ht="36.75" customHeight="1">
      <c r="A1" s="92"/>
      <c r="B1" s="453" t="s">
        <v>770</v>
      </c>
      <c r="C1" s="372"/>
      <c r="D1" s="372"/>
      <c r="E1" s="372"/>
      <c r="F1" s="372"/>
      <c r="G1" s="372"/>
      <c r="H1" s="372"/>
      <c r="I1" s="372"/>
      <c r="J1" s="372"/>
      <c r="K1" s="372"/>
      <c r="L1" s="372"/>
      <c r="M1" s="373"/>
      <c r="N1" s="93"/>
      <c r="O1" s="93"/>
      <c r="P1" s="93"/>
      <c r="Q1" s="93"/>
      <c r="R1" s="93"/>
      <c r="S1" s="93"/>
      <c r="T1" s="93"/>
      <c r="U1" s="93"/>
      <c r="V1" s="93"/>
      <c r="W1" s="93"/>
      <c r="X1" s="93"/>
      <c r="Y1" s="93"/>
      <c r="Z1" s="93"/>
    </row>
    <row r="2" spans="1:26" ht="28.5" customHeight="1">
      <c r="A2" s="415" t="s">
        <v>449</v>
      </c>
      <c r="B2" s="94" t="s">
        <v>450</v>
      </c>
      <c r="C2" s="454" t="s">
        <v>420</v>
      </c>
      <c r="D2" s="419"/>
      <c r="E2" s="419"/>
      <c r="F2" s="419"/>
      <c r="G2" s="419"/>
      <c r="H2" s="419"/>
      <c r="I2" s="419"/>
      <c r="J2" s="419"/>
      <c r="K2" s="419"/>
      <c r="L2" s="419"/>
      <c r="M2" s="420"/>
      <c r="N2" s="93"/>
      <c r="O2" s="93"/>
      <c r="P2" s="93"/>
      <c r="Q2" s="93"/>
      <c r="R2" s="93"/>
      <c r="S2" s="93"/>
      <c r="T2" s="93"/>
      <c r="U2" s="93"/>
      <c r="V2" s="93"/>
      <c r="W2" s="93"/>
      <c r="X2" s="93"/>
      <c r="Y2" s="93"/>
      <c r="Z2" s="93"/>
    </row>
    <row r="3" spans="1:26" ht="39.75" customHeight="1">
      <c r="A3" s="416"/>
      <c r="B3" s="95" t="s">
        <v>452</v>
      </c>
      <c r="C3" s="455" t="s">
        <v>771</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96"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6.5" customHeight="1">
      <c r="A5" s="416"/>
      <c r="B5" s="103" t="s">
        <v>454</v>
      </c>
      <c r="C5" s="422"/>
      <c r="D5" s="423"/>
      <c r="E5" s="423"/>
      <c r="F5" s="423"/>
      <c r="G5" s="423"/>
      <c r="H5" s="423"/>
      <c r="I5" s="423"/>
      <c r="J5" s="423"/>
      <c r="K5" s="423"/>
      <c r="L5" s="423"/>
      <c r="M5" s="424"/>
      <c r="N5" s="93"/>
      <c r="O5" s="93"/>
      <c r="P5" s="93"/>
      <c r="Q5" s="93"/>
      <c r="R5" s="93"/>
      <c r="S5" s="93"/>
      <c r="T5" s="93"/>
      <c r="U5" s="93"/>
      <c r="V5" s="93"/>
      <c r="W5" s="93"/>
      <c r="X5" s="93"/>
      <c r="Y5" s="93"/>
      <c r="Z5" s="93"/>
    </row>
    <row r="6" spans="1:26" ht="15.75" customHeight="1">
      <c r="A6" s="416"/>
      <c r="B6" s="96"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104" t="s">
        <v>456</v>
      </c>
      <c r="C7" s="432" t="s">
        <v>37</v>
      </c>
      <c r="D7" s="392"/>
      <c r="E7" s="105"/>
      <c r="F7" s="105"/>
      <c r="G7" s="106"/>
      <c r="H7" s="107" t="s">
        <v>231</v>
      </c>
      <c r="I7" s="491" t="s">
        <v>77</v>
      </c>
      <c r="J7" s="366"/>
      <c r="K7" s="366"/>
      <c r="L7" s="366"/>
      <c r="M7" s="399"/>
      <c r="N7" s="93"/>
      <c r="O7" s="93"/>
      <c r="P7" s="93"/>
      <c r="Q7" s="93"/>
      <c r="R7" s="93"/>
      <c r="S7" s="93"/>
      <c r="T7" s="93"/>
      <c r="U7" s="93"/>
      <c r="V7" s="93"/>
      <c r="W7" s="93"/>
      <c r="X7" s="93"/>
      <c r="Y7" s="93"/>
      <c r="Z7" s="93"/>
    </row>
    <row r="8" spans="1:26" ht="15.75" customHeight="1">
      <c r="A8" s="416"/>
      <c r="B8" s="433" t="s">
        <v>457</v>
      </c>
      <c r="C8" s="435"/>
      <c r="D8" s="436"/>
      <c r="E8" s="108"/>
      <c r="F8" s="108"/>
      <c r="G8" s="108"/>
      <c r="H8" s="108"/>
      <c r="I8" s="108"/>
      <c r="J8" s="108"/>
      <c r="K8" s="108"/>
      <c r="L8" s="109"/>
      <c r="M8" s="110"/>
      <c r="N8" s="93"/>
      <c r="O8" s="93"/>
      <c r="P8" s="93"/>
      <c r="Q8" s="93"/>
      <c r="R8" s="93"/>
      <c r="S8" s="93"/>
      <c r="T8" s="93"/>
      <c r="U8" s="93"/>
      <c r="V8" s="93"/>
      <c r="W8" s="93"/>
      <c r="X8" s="93"/>
      <c r="Y8" s="93"/>
      <c r="Z8" s="93"/>
    </row>
    <row r="9" spans="1:26" ht="18" customHeight="1">
      <c r="A9" s="416"/>
      <c r="B9" s="427"/>
      <c r="C9" s="437"/>
      <c r="D9" s="438"/>
      <c r="E9" s="111"/>
      <c r="F9" s="441"/>
      <c r="G9" s="361"/>
      <c r="H9" s="111"/>
      <c r="I9" s="44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409.5" customHeight="1">
      <c r="A11" s="417"/>
      <c r="B11" s="95" t="s">
        <v>460</v>
      </c>
      <c r="C11" s="487" t="s">
        <v>772</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5.75" customHeight="1">
      <c r="A12" s="429" t="s">
        <v>462</v>
      </c>
      <c r="B12" s="104" t="s">
        <v>218</v>
      </c>
      <c r="C12" s="432" t="s">
        <v>773</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8.25" customHeight="1">
      <c r="A13" s="416"/>
      <c r="B13" s="433" t="s">
        <v>464</v>
      </c>
      <c r="C13" s="117"/>
      <c r="D13" s="118"/>
      <c r="E13" s="118"/>
      <c r="F13" s="118"/>
      <c r="G13" s="118"/>
      <c r="H13" s="118"/>
      <c r="I13" s="118"/>
      <c r="J13" s="118"/>
      <c r="K13" s="118"/>
      <c r="L13" s="118"/>
      <c r="M13" s="119"/>
      <c r="N13" s="93"/>
      <c r="O13" s="93"/>
      <c r="P13" s="93"/>
      <c r="Q13" s="93"/>
      <c r="R13" s="93"/>
      <c r="S13" s="93"/>
      <c r="T13" s="93"/>
      <c r="U13" s="93"/>
      <c r="V13" s="93"/>
      <c r="W13" s="93"/>
      <c r="X13" s="93"/>
      <c r="Y13" s="93"/>
      <c r="Z13" s="93"/>
    </row>
    <row r="14" spans="1:26" ht="9" customHeight="1">
      <c r="A14" s="416"/>
      <c r="B14" s="427"/>
      <c r="C14" s="120"/>
      <c r="D14" s="121"/>
      <c r="E14" s="122"/>
      <c r="F14" s="121"/>
      <c r="G14" s="122"/>
      <c r="H14" s="121"/>
      <c r="I14" s="122"/>
      <c r="J14" s="121"/>
      <c r="K14" s="122"/>
      <c r="L14" s="122"/>
      <c r="M14" s="123"/>
      <c r="N14" s="93"/>
      <c r="O14" s="93"/>
      <c r="P14" s="93"/>
      <c r="Q14" s="93"/>
      <c r="R14" s="93"/>
      <c r="S14" s="93"/>
      <c r="T14" s="93"/>
      <c r="U14" s="93"/>
      <c r="V14" s="93"/>
      <c r="W14" s="93"/>
      <c r="X14" s="93"/>
      <c r="Y14" s="93"/>
      <c r="Z14" s="93"/>
    </row>
    <row r="15" spans="1:26" ht="15.75" customHeight="1">
      <c r="A15" s="416"/>
      <c r="B15" s="427"/>
      <c r="C15" s="124" t="s">
        <v>465</v>
      </c>
      <c r="D15" s="125"/>
      <c r="E15" s="126" t="s">
        <v>466</v>
      </c>
      <c r="F15" s="125"/>
      <c r="G15" s="126" t="s">
        <v>467</v>
      </c>
      <c r="H15" s="125"/>
      <c r="I15" s="126" t="s">
        <v>468</v>
      </c>
      <c r="J15" s="100"/>
      <c r="K15" s="126"/>
      <c r="L15" s="126"/>
      <c r="M15" s="123"/>
      <c r="N15" s="93"/>
      <c r="O15" s="93"/>
      <c r="P15" s="93"/>
      <c r="Q15" s="93"/>
      <c r="R15" s="93"/>
      <c r="S15" s="93"/>
      <c r="T15" s="93"/>
      <c r="U15" s="93"/>
      <c r="V15" s="93"/>
      <c r="W15" s="93"/>
      <c r="X15" s="93"/>
      <c r="Y15" s="93"/>
      <c r="Z15" s="93"/>
    </row>
    <row r="16" spans="1:26" ht="15.75" customHeight="1">
      <c r="A16" s="416"/>
      <c r="B16" s="427"/>
      <c r="C16" s="124" t="s">
        <v>469</v>
      </c>
      <c r="D16" s="127"/>
      <c r="E16" s="126" t="s">
        <v>470</v>
      </c>
      <c r="F16" s="128"/>
      <c r="G16" s="126" t="s">
        <v>471</v>
      </c>
      <c r="H16" s="128"/>
      <c r="I16" s="126"/>
      <c r="J16" s="122"/>
      <c r="K16" s="126"/>
      <c r="L16" s="126"/>
      <c r="M16" s="123"/>
      <c r="N16" s="93"/>
      <c r="O16" s="93"/>
      <c r="P16" s="93"/>
      <c r="Q16" s="93"/>
      <c r="R16" s="93"/>
      <c r="S16" s="93"/>
      <c r="T16" s="93"/>
      <c r="U16" s="93"/>
      <c r="V16" s="93"/>
      <c r="W16" s="93"/>
      <c r="X16" s="93"/>
      <c r="Y16" s="93"/>
      <c r="Z16" s="93"/>
    </row>
    <row r="17" spans="1:26" ht="15.75" customHeight="1">
      <c r="A17" s="416"/>
      <c r="B17" s="427"/>
      <c r="C17" s="124" t="s">
        <v>472</v>
      </c>
      <c r="D17" s="127"/>
      <c r="E17" s="126" t="s">
        <v>473</v>
      </c>
      <c r="F17" s="127"/>
      <c r="G17" s="126"/>
      <c r="H17" s="122"/>
      <c r="I17" s="126"/>
      <c r="J17" s="122"/>
      <c r="K17" s="126"/>
      <c r="L17" s="126"/>
      <c r="M17" s="123"/>
      <c r="N17" s="93"/>
      <c r="O17" s="93"/>
      <c r="P17" s="93"/>
      <c r="Q17" s="93"/>
      <c r="R17" s="93"/>
      <c r="S17" s="93"/>
      <c r="T17" s="93"/>
      <c r="U17" s="93"/>
      <c r="V17" s="93"/>
      <c r="W17" s="93"/>
      <c r="X17" s="93"/>
      <c r="Y17" s="93"/>
      <c r="Z17" s="93"/>
    </row>
    <row r="18" spans="1:26" ht="15.75" customHeight="1">
      <c r="A18" s="416"/>
      <c r="B18" s="427"/>
      <c r="C18" s="124" t="s">
        <v>105</v>
      </c>
      <c r="D18" s="127" t="s">
        <v>524</v>
      </c>
      <c r="E18" s="126" t="s">
        <v>475</v>
      </c>
      <c r="F18" s="490" t="s">
        <v>476</v>
      </c>
      <c r="G18" s="387"/>
      <c r="H18" s="114"/>
      <c r="I18" s="114"/>
      <c r="J18" s="114"/>
      <c r="K18" s="114"/>
      <c r="L18" s="114"/>
      <c r="M18" s="129"/>
      <c r="N18" s="93"/>
      <c r="O18" s="93"/>
      <c r="P18" s="93"/>
      <c r="Q18" s="93"/>
      <c r="R18" s="93"/>
      <c r="S18" s="93"/>
      <c r="T18" s="93"/>
      <c r="U18" s="93"/>
      <c r="V18" s="93"/>
      <c r="W18" s="93"/>
      <c r="X18" s="93"/>
      <c r="Y18" s="93"/>
      <c r="Z18" s="93"/>
    </row>
    <row r="19" spans="1:26" ht="15" customHeight="1">
      <c r="A19" s="416"/>
      <c r="B19" s="434"/>
      <c r="C19" s="130"/>
      <c r="D19" s="131"/>
      <c r="E19" s="131"/>
      <c r="F19" s="131"/>
      <c r="G19" s="131"/>
      <c r="H19" s="131"/>
      <c r="I19" s="131"/>
      <c r="J19" s="131"/>
      <c r="K19" s="131"/>
      <c r="L19" s="131"/>
      <c r="M19" s="132"/>
      <c r="N19" s="93"/>
      <c r="O19" s="93"/>
      <c r="P19" s="93"/>
      <c r="Q19" s="93"/>
      <c r="R19" s="93"/>
      <c r="S19" s="93"/>
      <c r="T19" s="93"/>
      <c r="U19" s="93"/>
      <c r="V19" s="93"/>
      <c r="W19" s="93"/>
      <c r="X19" s="93"/>
      <c r="Y19" s="93"/>
      <c r="Z19" s="93"/>
    </row>
    <row r="20" spans="1:26" ht="15.75" customHeight="1">
      <c r="A20" s="416"/>
      <c r="B20" s="433" t="s">
        <v>477</v>
      </c>
      <c r="C20" s="133"/>
      <c r="D20" s="118"/>
      <c r="E20" s="118"/>
      <c r="F20" s="118"/>
      <c r="G20" s="118"/>
      <c r="H20" s="118"/>
      <c r="I20" s="118"/>
      <c r="J20" s="118"/>
      <c r="K20" s="118"/>
      <c r="L20" s="109"/>
      <c r="M20" s="110"/>
      <c r="N20" s="93"/>
      <c r="O20" s="93"/>
      <c r="P20" s="93"/>
      <c r="Q20" s="93"/>
      <c r="R20" s="93"/>
      <c r="S20" s="93"/>
      <c r="T20" s="93"/>
      <c r="U20" s="93"/>
      <c r="V20" s="93"/>
      <c r="W20" s="93"/>
      <c r="X20" s="93"/>
      <c r="Y20" s="93"/>
      <c r="Z20" s="93"/>
    </row>
    <row r="21" spans="1:26" ht="15.75" customHeight="1">
      <c r="A21" s="416"/>
      <c r="B21" s="427"/>
      <c r="C21" s="124" t="s">
        <v>478</v>
      </c>
      <c r="D21" s="128"/>
      <c r="E21" s="134"/>
      <c r="F21" s="126" t="s">
        <v>479</v>
      </c>
      <c r="G21" s="127"/>
      <c r="H21" s="134"/>
      <c r="I21" s="126" t="s">
        <v>480</v>
      </c>
      <c r="J21" s="198" t="s">
        <v>524</v>
      </c>
      <c r="K21" s="134"/>
      <c r="L21" s="112"/>
      <c r="M21" s="113"/>
      <c r="N21" s="93"/>
      <c r="O21" s="93"/>
      <c r="P21" s="93"/>
      <c r="Q21" s="93"/>
      <c r="R21" s="93"/>
      <c r="S21" s="93"/>
      <c r="T21" s="93"/>
      <c r="U21" s="93"/>
      <c r="V21" s="93"/>
      <c r="W21" s="93"/>
      <c r="X21" s="93"/>
      <c r="Y21" s="93"/>
      <c r="Z21" s="93"/>
    </row>
    <row r="22" spans="1:26" ht="15.75" customHeight="1">
      <c r="A22" s="416"/>
      <c r="B22" s="427"/>
      <c r="C22" s="124" t="s">
        <v>481</v>
      </c>
      <c r="D22" s="135"/>
      <c r="E22" s="112"/>
      <c r="F22" s="126" t="s">
        <v>482</v>
      </c>
      <c r="G22" s="128"/>
      <c r="H22" s="112"/>
      <c r="I22" s="136"/>
      <c r="J22" s="112"/>
      <c r="K22" s="111"/>
      <c r="L22" s="112"/>
      <c r="M22" s="113"/>
      <c r="N22" s="93"/>
      <c r="O22" s="93"/>
      <c r="P22" s="93"/>
      <c r="Q22" s="93"/>
      <c r="R22" s="93"/>
      <c r="S22" s="93"/>
      <c r="T22" s="93"/>
      <c r="U22" s="93"/>
      <c r="V22" s="93"/>
      <c r="W22" s="93"/>
      <c r="X22" s="93"/>
      <c r="Y22" s="93"/>
      <c r="Z22" s="93"/>
    </row>
    <row r="23" spans="1:26" ht="15.75" customHeight="1">
      <c r="A23" s="416"/>
      <c r="B23" s="427"/>
      <c r="C23" s="137"/>
      <c r="D23" s="121"/>
      <c r="E23" s="121"/>
      <c r="F23" s="121"/>
      <c r="G23" s="121"/>
      <c r="H23" s="121"/>
      <c r="I23" s="121"/>
      <c r="J23" s="121"/>
      <c r="K23" s="121"/>
      <c r="L23" s="115"/>
      <c r="M23" s="116"/>
      <c r="N23" s="93"/>
      <c r="O23" s="93"/>
      <c r="P23" s="93"/>
      <c r="Q23" s="93"/>
      <c r="R23" s="93"/>
      <c r="S23" s="93"/>
      <c r="T23" s="93"/>
      <c r="U23" s="93"/>
      <c r="V23" s="93"/>
      <c r="W23" s="93"/>
      <c r="X23" s="93"/>
      <c r="Y23" s="93"/>
      <c r="Z23" s="93"/>
    </row>
    <row r="24" spans="1:26" ht="15.75" customHeight="1">
      <c r="A24" s="416"/>
      <c r="B24" s="138" t="s">
        <v>483</v>
      </c>
      <c r="C24" s="139"/>
      <c r="D24" s="140"/>
      <c r="E24" s="140"/>
      <c r="F24" s="140"/>
      <c r="G24" s="140"/>
      <c r="H24" s="140"/>
      <c r="I24" s="140"/>
      <c r="J24" s="140"/>
      <c r="K24" s="140"/>
      <c r="L24" s="140"/>
      <c r="M24" s="141"/>
      <c r="N24" s="93"/>
      <c r="O24" s="93"/>
      <c r="P24" s="93"/>
      <c r="Q24" s="93"/>
      <c r="R24" s="93"/>
      <c r="S24" s="93"/>
      <c r="T24" s="93"/>
      <c r="U24" s="93"/>
      <c r="V24" s="93"/>
      <c r="W24" s="93"/>
      <c r="X24" s="93"/>
      <c r="Y24" s="93"/>
      <c r="Z24" s="93"/>
    </row>
    <row r="25" spans="1:26" ht="87" customHeight="1">
      <c r="A25" s="416"/>
      <c r="B25" s="142"/>
      <c r="C25" s="143" t="s">
        <v>484</v>
      </c>
      <c r="D25" s="199">
        <v>0.82</v>
      </c>
      <c r="E25" s="134"/>
      <c r="F25" s="145" t="s">
        <v>485</v>
      </c>
      <c r="G25" s="198">
        <v>2021</v>
      </c>
      <c r="H25" s="134"/>
      <c r="I25" s="145" t="s">
        <v>486</v>
      </c>
      <c r="J25" s="446" t="s">
        <v>557</v>
      </c>
      <c r="K25" s="366"/>
      <c r="L25" s="367"/>
      <c r="M25" s="149"/>
      <c r="N25" s="93"/>
      <c r="O25" s="93"/>
      <c r="P25" s="93"/>
      <c r="Q25" s="93"/>
      <c r="R25" s="93"/>
      <c r="S25" s="93"/>
      <c r="T25" s="93"/>
      <c r="U25" s="93"/>
      <c r="V25" s="93"/>
      <c r="W25" s="93"/>
      <c r="X25" s="93"/>
      <c r="Y25" s="93"/>
      <c r="Z25" s="93"/>
    </row>
    <row r="26" spans="1:26" ht="15.75" customHeight="1">
      <c r="A26" s="416"/>
      <c r="B26" s="103"/>
      <c r="C26" s="130"/>
      <c r="D26" s="131"/>
      <c r="E26" s="93"/>
      <c r="F26" s="131"/>
      <c r="G26" s="131"/>
      <c r="H26" s="131"/>
      <c r="I26" s="131"/>
      <c r="J26" s="131"/>
      <c r="K26" s="131"/>
      <c r="L26" s="131"/>
      <c r="M26" s="132"/>
      <c r="N26" s="93"/>
      <c r="O26" s="93"/>
      <c r="P26" s="93"/>
      <c r="Q26" s="93"/>
      <c r="R26" s="93"/>
      <c r="S26" s="93"/>
      <c r="T26" s="93"/>
      <c r="U26" s="93"/>
      <c r="V26" s="93"/>
      <c r="W26" s="93"/>
      <c r="X26" s="93"/>
      <c r="Y26" s="93"/>
      <c r="Z26" s="93"/>
    </row>
    <row r="27" spans="1:26" ht="15.75" customHeight="1">
      <c r="A27" s="416"/>
      <c r="B27" s="426" t="s">
        <v>487</v>
      </c>
      <c r="C27" s="150"/>
      <c r="D27" s="151"/>
      <c r="E27" s="151"/>
      <c r="F27" s="151"/>
      <c r="G27" s="151"/>
      <c r="H27" s="151"/>
      <c r="I27" s="151"/>
      <c r="J27" s="151"/>
      <c r="K27" s="151"/>
      <c r="L27" s="112"/>
      <c r="M27" s="113"/>
      <c r="N27" s="93"/>
      <c r="O27" s="93"/>
      <c r="P27" s="93"/>
      <c r="Q27" s="93"/>
      <c r="R27" s="93"/>
      <c r="S27" s="93"/>
      <c r="T27" s="93"/>
      <c r="U27" s="93"/>
      <c r="V27" s="93"/>
      <c r="W27" s="93"/>
      <c r="X27" s="93"/>
      <c r="Y27" s="93"/>
      <c r="Z27" s="93"/>
    </row>
    <row r="28" spans="1:26" ht="15.75" customHeight="1">
      <c r="A28" s="416"/>
      <c r="B28" s="427"/>
      <c r="C28" s="152" t="s">
        <v>488</v>
      </c>
      <c r="D28" s="127">
        <v>2022</v>
      </c>
      <c r="E28" s="154"/>
      <c r="F28" s="134" t="s">
        <v>489</v>
      </c>
      <c r="G28" s="200" t="s">
        <v>490</v>
      </c>
      <c r="H28" s="154"/>
      <c r="I28" s="145"/>
      <c r="J28" s="154"/>
      <c r="K28" s="154"/>
      <c r="L28" s="112"/>
      <c r="M28" s="113"/>
      <c r="N28" s="93"/>
      <c r="O28" s="93"/>
      <c r="P28" s="93"/>
      <c r="Q28" s="93"/>
      <c r="R28" s="93"/>
      <c r="S28" s="93"/>
      <c r="T28" s="93"/>
      <c r="U28" s="93"/>
      <c r="V28" s="93"/>
      <c r="W28" s="93"/>
      <c r="X28" s="93"/>
      <c r="Y28" s="93"/>
      <c r="Z28" s="93"/>
    </row>
    <row r="29" spans="1:26" ht="15.75" customHeight="1">
      <c r="A29" s="416"/>
      <c r="B29" s="427"/>
      <c r="C29" s="152"/>
      <c r="D29" s="156"/>
      <c r="E29" s="154"/>
      <c r="F29" s="134"/>
      <c r="G29" s="154"/>
      <c r="H29" s="154"/>
      <c r="I29" s="145"/>
      <c r="J29" s="154"/>
      <c r="K29" s="154"/>
      <c r="L29" s="112"/>
      <c r="M29" s="113"/>
      <c r="N29" s="93"/>
      <c r="O29" s="93"/>
      <c r="P29" s="93"/>
      <c r="Q29" s="93"/>
      <c r="R29" s="93"/>
      <c r="S29" s="93"/>
      <c r="T29" s="93"/>
      <c r="U29" s="93"/>
      <c r="V29" s="93"/>
      <c r="W29" s="93"/>
      <c r="X29" s="93"/>
      <c r="Y29" s="93"/>
      <c r="Z29" s="93"/>
    </row>
    <row r="30" spans="1:26" ht="15.75" customHeight="1">
      <c r="A30" s="416"/>
      <c r="B30" s="138" t="s">
        <v>491</v>
      </c>
      <c r="C30" s="157"/>
      <c r="D30" s="158"/>
      <c r="E30" s="158"/>
      <c r="F30" s="158"/>
      <c r="G30" s="158"/>
      <c r="H30" s="158"/>
      <c r="I30" s="158"/>
      <c r="J30" s="158"/>
      <c r="K30" s="158"/>
      <c r="L30" s="158"/>
      <c r="M30" s="119"/>
      <c r="N30" s="93"/>
      <c r="O30" s="93"/>
      <c r="P30" s="93"/>
      <c r="Q30" s="93"/>
      <c r="R30" s="93"/>
      <c r="S30" s="93"/>
      <c r="T30" s="93"/>
      <c r="U30" s="93"/>
      <c r="V30" s="93"/>
      <c r="W30" s="93"/>
      <c r="X30" s="93"/>
      <c r="Y30" s="93"/>
      <c r="Z30" s="93"/>
    </row>
    <row r="31" spans="1:26" ht="15.75" customHeight="1">
      <c r="A31" s="416"/>
      <c r="B31" s="142"/>
      <c r="C31" s="124"/>
      <c r="D31" s="160"/>
      <c r="E31" s="160"/>
      <c r="F31" s="160"/>
      <c r="G31" s="160"/>
      <c r="H31" s="161"/>
      <c r="I31" s="161"/>
      <c r="J31" s="161">
        <v>2022</v>
      </c>
      <c r="K31" s="160"/>
      <c r="L31" s="160">
        <v>2023</v>
      </c>
      <c r="M31" s="123"/>
      <c r="N31" s="93"/>
      <c r="O31" s="93"/>
      <c r="P31" s="93"/>
      <c r="Q31" s="93"/>
      <c r="R31" s="93"/>
      <c r="S31" s="93"/>
      <c r="T31" s="93"/>
      <c r="U31" s="93"/>
      <c r="V31" s="93"/>
      <c r="W31" s="93"/>
      <c r="X31" s="93"/>
      <c r="Y31" s="93"/>
      <c r="Z31" s="93"/>
    </row>
    <row r="32" spans="1:26" ht="15.75" customHeight="1">
      <c r="A32" s="416"/>
      <c r="B32" s="142"/>
      <c r="C32" s="124"/>
      <c r="D32" s="201"/>
      <c r="E32" s="134"/>
      <c r="F32" s="201"/>
      <c r="G32" s="134"/>
      <c r="H32" s="201"/>
      <c r="I32" s="134"/>
      <c r="J32" s="202">
        <v>0.82</v>
      </c>
      <c r="K32" s="203"/>
      <c r="L32" s="202">
        <v>0.82</v>
      </c>
      <c r="M32" s="204"/>
      <c r="N32" s="93"/>
      <c r="O32" s="93"/>
      <c r="P32" s="93"/>
      <c r="Q32" s="93"/>
      <c r="R32" s="93"/>
      <c r="S32" s="93"/>
      <c r="T32" s="93"/>
      <c r="U32" s="93"/>
      <c r="V32" s="93"/>
      <c r="W32" s="93"/>
      <c r="X32" s="93"/>
      <c r="Y32" s="93"/>
      <c r="Z32" s="93"/>
    </row>
    <row r="33" spans="1:26" ht="15.75" customHeight="1">
      <c r="A33" s="416"/>
      <c r="B33" s="142"/>
      <c r="C33" s="124"/>
      <c r="D33" s="160">
        <v>2024</v>
      </c>
      <c r="E33" s="160"/>
      <c r="F33" s="160">
        <v>2025</v>
      </c>
      <c r="G33" s="160"/>
      <c r="H33" s="161">
        <v>2026</v>
      </c>
      <c r="I33" s="161"/>
      <c r="J33" s="161">
        <v>2027</v>
      </c>
      <c r="K33" s="160"/>
      <c r="L33" s="160">
        <v>2028</v>
      </c>
      <c r="M33" s="205"/>
      <c r="N33" s="93"/>
      <c r="O33" s="93"/>
      <c r="P33" s="93"/>
      <c r="Q33" s="93"/>
      <c r="R33" s="93"/>
      <c r="S33" s="93"/>
      <c r="T33" s="93"/>
      <c r="U33" s="93"/>
      <c r="V33" s="93"/>
      <c r="W33" s="93"/>
      <c r="X33" s="93"/>
      <c r="Y33" s="93"/>
      <c r="Z33" s="93"/>
    </row>
    <row r="34" spans="1:26" ht="15.75" customHeight="1">
      <c r="A34" s="416"/>
      <c r="B34" s="142"/>
      <c r="C34" s="124"/>
      <c r="D34" s="202">
        <v>0.82</v>
      </c>
      <c r="E34" s="203"/>
      <c r="F34" s="202">
        <v>0.83</v>
      </c>
      <c r="G34" s="203"/>
      <c r="H34" s="202">
        <v>0.83</v>
      </c>
      <c r="I34" s="203"/>
      <c r="J34" s="202">
        <v>0.83</v>
      </c>
      <c r="K34" s="203"/>
      <c r="L34" s="202">
        <v>0.83</v>
      </c>
      <c r="M34" s="204"/>
      <c r="N34" s="93"/>
      <c r="O34" s="93"/>
      <c r="P34" s="93"/>
      <c r="Q34" s="93"/>
      <c r="R34" s="93"/>
      <c r="S34" s="93"/>
      <c r="T34" s="93"/>
      <c r="U34" s="93"/>
      <c r="V34" s="93"/>
      <c r="W34" s="93"/>
      <c r="X34" s="93"/>
      <c r="Y34" s="93"/>
      <c r="Z34" s="93"/>
    </row>
    <row r="35" spans="1:26" ht="15.75" customHeight="1">
      <c r="A35" s="416"/>
      <c r="B35" s="142"/>
      <c r="C35" s="124"/>
      <c r="D35" s="254">
        <v>2029</v>
      </c>
      <c r="E35" s="254"/>
      <c r="F35" s="254">
        <v>2030</v>
      </c>
      <c r="G35" s="254"/>
      <c r="H35" s="255">
        <v>2031</v>
      </c>
      <c r="I35" s="255"/>
      <c r="J35" s="255">
        <v>2032</v>
      </c>
      <c r="K35" s="254"/>
      <c r="L35" s="254">
        <v>2033</v>
      </c>
      <c r="M35" s="286"/>
      <c r="N35" s="93"/>
      <c r="O35" s="93"/>
      <c r="P35" s="93"/>
      <c r="Q35" s="93"/>
      <c r="R35" s="93"/>
      <c r="S35" s="93"/>
      <c r="T35" s="93"/>
      <c r="U35" s="93"/>
      <c r="V35" s="93"/>
      <c r="W35" s="93"/>
      <c r="X35" s="93"/>
      <c r="Y35" s="93"/>
      <c r="Z35" s="93"/>
    </row>
    <row r="36" spans="1:26" ht="15.75" customHeight="1">
      <c r="A36" s="416"/>
      <c r="B36" s="142"/>
      <c r="C36" s="124"/>
      <c r="D36" s="202">
        <v>0.84</v>
      </c>
      <c r="E36" s="203"/>
      <c r="F36" s="202">
        <v>0.84</v>
      </c>
      <c r="G36" s="203"/>
      <c r="H36" s="202">
        <v>0.85</v>
      </c>
      <c r="I36" s="203"/>
      <c r="J36" s="202">
        <v>0.85</v>
      </c>
      <c r="K36" s="203"/>
      <c r="L36" s="202">
        <v>0.86</v>
      </c>
      <c r="M36" s="204"/>
      <c r="N36" s="93"/>
      <c r="O36" s="93"/>
      <c r="P36" s="93"/>
      <c r="Q36" s="93"/>
      <c r="R36" s="93"/>
      <c r="S36" s="93"/>
      <c r="T36" s="93"/>
      <c r="U36" s="93"/>
      <c r="V36" s="93"/>
      <c r="W36" s="93"/>
      <c r="X36" s="93"/>
      <c r="Y36" s="93"/>
      <c r="Z36" s="93"/>
    </row>
    <row r="37" spans="1:26" ht="15.75" customHeight="1">
      <c r="A37" s="416"/>
      <c r="B37" s="142"/>
      <c r="C37" s="124"/>
      <c r="D37" s="287">
        <v>2034</v>
      </c>
      <c r="E37" s="287"/>
      <c r="F37" s="287">
        <v>2035</v>
      </c>
      <c r="G37" s="287"/>
      <c r="H37" s="288">
        <v>2036</v>
      </c>
      <c r="I37" s="288"/>
      <c r="J37" s="288">
        <v>2037</v>
      </c>
      <c r="K37" s="288"/>
      <c r="L37" s="288">
        <v>2038</v>
      </c>
      <c r="M37" s="289"/>
      <c r="N37" s="93"/>
      <c r="O37" s="93"/>
      <c r="P37" s="93"/>
      <c r="Q37" s="93"/>
      <c r="R37" s="93"/>
      <c r="S37" s="93"/>
      <c r="T37" s="93"/>
      <c r="U37" s="93"/>
      <c r="V37" s="93"/>
      <c r="W37" s="93"/>
      <c r="X37" s="93"/>
      <c r="Y37" s="93"/>
      <c r="Z37" s="93"/>
    </row>
    <row r="38" spans="1:26" ht="15.75" customHeight="1">
      <c r="A38" s="416"/>
      <c r="B38" s="142"/>
      <c r="C38" s="124"/>
      <c r="D38" s="202">
        <v>0.86</v>
      </c>
      <c r="E38" s="203"/>
      <c r="F38" s="202">
        <v>0.87</v>
      </c>
      <c r="G38" s="203"/>
      <c r="H38" s="202">
        <v>0.87</v>
      </c>
      <c r="I38" s="203"/>
      <c r="J38" s="202">
        <v>0.87</v>
      </c>
      <c r="K38" s="203"/>
      <c r="L38" s="202">
        <v>0.88</v>
      </c>
      <c r="M38" s="204"/>
      <c r="N38" s="93"/>
      <c r="O38" s="93"/>
      <c r="P38" s="93"/>
      <c r="Q38" s="93"/>
      <c r="R38" s="93"/>
      <c r="S38" s="93"/>
      <c r="T38" s="93"/>
      <c r="U38" s="93"/>
      <c r="V38" s="93"/>
      <c r="W38" s="93"/>
      <c r="X38" s="93"/>
      <c r="Y38" s="93"/>
      <c r="Z38" s="93"/>
    </row>
    <row r="39" spans="1:26" ht="15.75" customHeight="1">
      <c r="A39" s="416"/>
      <c r="B39" s="142"/>
      <c r="C39" s="124"/>
      <c r="D39" s="186" t="s">
        <v>492</v>
      </c>
      <c r="E39" s="207"/>
      <c r="F39" s="171"/>
      <c r="G39" s="208"/>
      <c r="H39" s="208"/>
      <c r="I39" s="208"/>
      <c r="J39" s="208"/>
      <c r="K39" s="208"/>
      <c r="L39" s="171"/>
      <c r="M39" s="123"/>
      <c r="N39" s="93"/>
      <c r="O39" s="93"/>
      <c r="P39" s="93"/>
      <c r="Q39" s="93"/>
      <c r="R39" s="93"/>
      <c r="S39" s="93"/>
      <c r="T39" s="93"/>
      <c r="U39" s="93"/>
      <c r="V39" s="93"/>
      <c r="W39" s="93"/>
      <c r="X39" s="93"/>
      <c r="Y39" s="93"/>
      <c r="Z39" s="93"/>
    </row>
    <row r="40" spans="1:26" ht="15.75" customHeight="1">
      <c r="A40" s="416"/>
      <c r="B40" s="103"/>
      <c r="C40" s="173"/>
      <c r="D40" s="202">
        <v>0.88</v>
      </c>
      <c r="E40" s="203"/>
      <c r="F40" s="187"/>
      <c r="G40" s="187"/>
      <c r="H40" s="187"/>
      <c r="I40" s="187"/>
      <c r="J40" s="187"/>
      <c r="K40" s="187"/>
      <c r="L40" s="187"/>
      <c r="M40" s="209"/>
      <c r="N40" s="93"/>
      <c r="O40" s="93"/>
      <c r="P40" s="93"/>
      <c r="Q40" s="93"/>
      <c r="R40" s="93"/>
      <c r="S40" s="93"/>
      <c r="T40" s="93"/>
      <c r="U40" s="93"/>
      <c r="V40" s="93"/>
      <c r="W40" s="93"/>
      <c r="X40" s="93"/>
      <c r="Y40" s="93"/>
      <c r="Z40" s="93"/>
    </row>
    <row r="41" spans="1:26" ht="18" customHeight="1">
      <c r="A41" s="416"/>
      <c r="B41" s="426" t="s">
        <v>493</v>
      </c>
      <c r="C41" s="290"/>
      <c r="D41" s="291"/>
      <c r="E41" s="291"/>
      <c r="F41" s="291"/>
      <c r="G41" s="291"/>
      <c r="H41" s="291"/>
      <c r="I41" s="291"/>
      <c r="J41" s="291"/>
      <c r="K41" s="291"/>
      <c r="L41" s="93"/>
      <c r="M41" s="292"/>
      <c r="N41" s="93"/>
      <c r="O41" s="93"/>
      <c r="P41" s="93"/>
      <c r="Q41" s="93"/>
      <c r="R41" s="93"/>
      <c r="S41" s="93"/>
      <c r="T41" s="93"/>
      <c r="U41" s="93"/>
      <c r="V41" s="93"/>
      <c r="W41" s="93"/>
      <c r="X41" s="93"/>
      <c r="Y41" s="93"/>
      <c r="Z41" s="93"/>
    </row>
    <row r="42" spans="1:26" ht="15.75" customHeight="1">
      <c r="A42" s="416"/>
      <c r="B42" s="427"/>
      <c r="C42" s="293"/>
      <c r="D42" s="294" t="s">
        <v>93</v>
      </c>
      <c r="E42" s="295" t="s">
        <v>95</v>
      </c>
      <c r="F42" s="492" t="s">
        <v>494</v>
      </c>
      <c r="G42" s="457" t="s">
        <v>101</v>
      </c>
      <c r="H42" s="369"/>
      <c r="I42" s="369"/>
      <c r="J42" s="370"/>
      <c r="K42" s="296" t="s">
        <v>475</v>
      </c>
      <c r="L42" s="494"/>
      <c r="M42" s="405"/>
      <c r="N42" s="93"/>
      <c r="O42" s="93"/>
      <c r="P42" s="93"/>
      <c r="Q42" s="93"/>
      <c r="R42" s="93"/>
      <c r="S42" s="93"/>
      <c r="T42" s="93"/>
      <c r="U42" s="93"/>
      <c r="V42" s="93"/>
      <c r="W42" s="93"/>
      <c r="X42" s="93"/>
      <c r="Y42" s="93"/>
      <c r="Z42" s="93"/>
    </row>
    <row r="43" spans="1:26" ht="15.75" customHeight="1">
      <c r="A43" s="416"/>
      <c r="B43" s="427"/>
      <c r="C43" s="293"/>
      <c r="D43" s="297" t="s">
        <v>524</v>
      </c>
      <c r="E43" s="198"/>
      <c r="F43" s="493"/>
      <c r="G43" s="397"/>
      <c r="H43" s="387"/>
      <c r="I43" s="387"/>
      <c r="J43" s="388"/>
      <c r="K43" s="93"/>
      <c r="L43" s="397"/>
      <c r="M43" s="406"/>
      <c r="N43" s="93"/>
      <c r="O43" s="93"/>
      <c r="P43" s="93"/>
      <c r="Q43" s="93"/>
      <c r="R43" s="93"/>
      <c r="S43" s="93"/>
      <c r="T43" s="93"/>
      <c r="U43" s="93"/>
      <c r="V43" s="93"/>
      <c r="W43" s="93"/>
      <c r="X43" s="93"/>
      <c r="Y43" s="93"/>
      <c r="Z43" s="93"/>
    </row>
    <row r="44" spans="1:26" ht="15.75" customHeight="1">
      <c r="A44" s="416"/>
      <c r="B44" s="434"/>
      <c r="C44" s="298"/>
      <c r="D44" s="274"/>
      <c r="E44" s="274"/>
      <c r="F44" s="274"/>
      <c r="G44" s="274"/>
      <c r="H44" s="274"/>
      <c r="I44" s="274"/>
      <c r="J44" s="274"/>
      <c r="K44" s="274"/>
      <c r="L44" s="93"/>
      <c r="M44" s="292"/>
      <c r="N44" s="93"/>
      <c r="O44" s="93"/>
      <c r="P44" s="93"/>
      <c r="Q44" s="93"/>
      <c r="R44" s="93"/>
      <c r="S44" s="93"/>
      <c r="T44" s="93"/>
      <c r="U44" s="93"/>
      <c r="V44" s="93"/>
      <c r="W44" s="93"/>
      <c r="X44" s="93"/>
      <c r="Y44" s="93"/>
      <c r="Z44" s="93"/>
    </row>
    <row r="45" spans="1:26" ht="87" customHeight="1">
      <c r="A45" s="416"/>
      <c r="B45" s="104" t="s">
        <v>495</v>
      </c>
      <c r="C45" s="455" t="s">
        <v>774</v>
      </c>
      <c r="D45" s="366"/>
      <c r="E45" s="366"/>
      <c r="F45" s="366"/>
      <c r="G45" s="366"/>
      <c r="H45" s="366"/>
      <c r="I45" s="366"/>
      <c r="J45" s="366"/>
      <c r="K45" s="366"/>
      <c r="L45" s="366"/>
      <c r="M45" s="399"/>
      <c r="N45" s="93"/>
      <c r="O45" s="93"/>
      <c r="P45" s="93"/>
      <c r="Q45" s="93"/>
      <c r="R45" s="93"/>
      <c r="S45" s="93"/>
      <c r="T45" s="93"/>
      <c r="U45" s="93"/>
      <c r="V45" s="93"/>
      <c r="W45" s="93"/>
      <c r="X45" s="93"/>
      <c r="Y45" s="93"/>
      <c r="Z45" s="93"/>
    </row>
    <row r="46" spans="1:26" ht="45" customHeight="1">
      <c r="A46" s="416"/>
      <c r="B46" s="104" t="s">
        <v>497</v>
      </c>
      <c r="C46" s="455" t="s">
        <v>775</v>
      </c>
      <c r="D46" s="366"/>
      <c r="E46" s="366"/>
      <c r="F46" s="366"/>
      <c r="G46" s="366"/>
      <c r="H46" s="366"/>
      <c r="I46" s="366"/>
      <c r="J46" s="366"/>
      <c r="K46" s="366"/>
      <c r="L46" s="366"/>
      <c r="M46" s="399"/>
      <c r="N46" s="93"/>
      <c r="O46" s="93"/>
      <c r="P46" s="93"/>
      <c r="Q46" s="93"/>
      <c r="R46" s="93"/>
      <c r="S46" s="93"/>
      <c r="T46" s="93"/>
      <c r="U46" s="93"/>
      <c r="V46" s="93"/>
      <c r="W46" s="93"/>
      <c r="X46" s="93"/>
      <c r="Y46" s="93"/>
      <c r="Z46" s="93"/>
    </row>
    <row r="47" spans="1:26" ht="15.75" customHeight="1">
      <c r="A47" s="416"/>
      <c r="B47" s="104" t="s">
        <v>499</v>
      </c>
      <c r="C47" s="398" t="s">
        <v>500</v>
      </c>
      <c r="D47" s="366"/>
      <c r="E47" s="366"/>
      <c r="F47" s="366"/>
      <c r="G47" s="366"/>
      <c r="H47" s="366"/>
      <c r="I47" s="366"/>
      <c r="J47" s="366"/>
      <c r="K47" s="366"/>
      <c r="L47" s="366"/>
      <c r="M47" s="399"/>
      <c r="N47" s="93"/>
      <c r="O47" s="93"/>
      <c r="P47" s="93"/>
      <c r="Q47" s="93"/>
      <c r="R47" s="93"/>
      <c r="S47" s="93"/>
      <c r="T47" s="93"/>
      <c r="U47" s="93"/>
      <c r="V47" s="93"/>
      <c r="W47" s="93"/>
      <c r="X47" s="93"/>
      <c r="Y47" s="93"/>
      <c r="Z47" s="93"/>
    </row>
    <row r="48" spans="1:26" ht="15.75" customHeight="1">
      <c r="A48" s="417"/>
      <c r="B48" s="104" t="s">
        <v>501</v>
      </c>
      <c r="C48" s="447">
        <v>2021</v>
      </c>
      <c r="D48" s="366"/>
      <c r="E48" s="366"/>
      <c r="F48" s="366"/>
      <c r="G48" s="366"/>
      <c r="H48" s="366"/>
      <c r="I48" s="366"/>
      <c r="J48" s="366"/>
      <c r="K48" s="366"/>
      <c r="L48" s="366"/>
      <c r="M48" s="399"/>
      <c r="N48" s="93"/>
      <c r="O48" s="93"/>
      <c r="P48" s="93"/>
      <c r="Q48" s="93"/>
      <c r="R48" s="93"/>
      <c r="S48" s="93"/>
      <c r="T48" s="93"/>
      <c r="U48" s="93"/>
      <c r="V48" s="93"/>
      <c r="W48" s="93"/>
      <c r="X48" s="93"/>
      <c r="Y48" s="93"/>
      <c r="Z48" s="93"/>
    </row>
    <row r="49" spans="1:26" ht="18" customHeight="1">
      <c r="A49" s="415" t="s">
        <v>503</v>
      </c>
      <c r="B49" s="174" t="s">
        <v>504</v>
      </c>
      <c r="C49" s="489" t="s">
        <v>417</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18" customHeight="1">
      <c r="A50" s="416"/>
      <c r="B50" s="174" t="s">
        <v>505</v>
      </c>
      <c r="C50" s="398" t="s">
        <v>562</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8" customHeight="1">
      <c r="A51" s="416"/>
      <c r="B51" s="174" t="s">
        <v>507</v>
      </c>
      <c r="C51" s="398" t="s">
        <v>77</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8" customHeight="1">
      <c r="A52" s="416"/>
      <c r="B52" s="175" t="s">
        <v>508</v>
      </c>
      <c r="C52" s="398" t="s">
        <v>563</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8" customHeight="1">
      <c r="A53" s="416"/>
      <c r="B53" s="174" t="s">
        <v>509</v>
      </c>
      <c r="C53" s="410" t="s">
        <v>329</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8" customHeight="1">
      <c r="A54" s="430"/>
      <c r="B54" s="174" t="s">
        <v>510</v>
      </c>
      <c r="C54" s="398" t="s">
        <v>564</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26.25" customHeight="1">
      <c r="A55" s="415" t="s">
        <v>511</v>
      </c>
      <c r="B55" s="176" t="s">
        <v>512</v>
      </c>
      <c r="C55" s="447" t="s">
        <v>565</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26.25" customHeight="1">
      <c r="A56" s="416"/>
      <c r="B56" s="176" t="s">
        <v>514</v>
      </c>
      <c r="C56" s="447" t="s">
        <v>566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26.25" customHeight="1">
      <c r="A57" s="431"/>
      <c r="B57" s="177" t="s">
        <v>231</v>
      </c>
      <c r="C57" s="398" t="s">
        <v>77</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30" customHeight="1">
      <c r="A58" s="178" t="s">
        <v>516</v>
      </c>
      <c r="B58" s="179"/>
      <c r="C58" s="458"/>
      <c r="D58" s="408"/>
      <c r="E58" s="408"/>
      <c r="F58" s="408"/>
      <c r="G58" s="408"/>
      <c r="H58" s="408"/>
      <c r="I58" s="408"/>
      <c r="J58" s="408"/>
      <c r="K58" s="408"/>
      <c r="L58" s="408"/>
      <c r="M58" s="409"/>
      <c r="N58" s="93"/>
      <c r="O58" s="93"/>
      <c r="P58" s="93"/>
      <c r="Q58" s="93"/>
      <c r="R58" s="93"/>
      <c r="S58" s="93"/>
      <c r="T58" s="93"/>
      <c r="U58" s="93"/>
      <c r="V58" s="93"/>
      <c r="W58" s="93"/>
      <c r="X58" s="93"/>
      <c r="Y58" s="93"/>
      <c r="Z58" s="93"/>
    </row>
    <row r="59" spans="1:26" ht="15.75" customHeight="1">
      <c r="A59" s="93"/>
      <c r="B59" s="180"/>
      <c r="C59" s="93"/>
      <c r="D59" s="93"/>
      <c r="E59" s="93"/>
      <c r="F59" s="93"/>
      <c r="G59" s="93"/>
      <c r="H59" s="93"/>
      <c r="I59" s="93"/>
      <c r="J59" s="93"/>
      <c r="K59" s="93"/>
      <c r="L59" s="93"/>
      <c r="M59" s="93"/>
      <c r="N59" s="93"/>
      <c r="O59" s="93"/>
      <c r="P59" s="93"/>
      <c r="Q59" s="93"/>
      <c r="R59" s="93"/>
      <c r="S59" s="93"/>
      <c r="T59" s="93"/>
      <c r="U59" s="93"/>
      <c r="V59" s="93"/>
      <c r="W59" s="93"/>
      <c r="X59" s="93"/>
      <c r="Y59" s="93"/>
      <c r="Z59" s="93"/>
    </row>
    <row r="60" spans="1:26" ht="15.75" customHeight="1">
      <c r="A60" s="93"/>
      <c r="B60" s="180"/>
      <c r="C60" s="211"/>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c r="A61" s="93"/>
      <c r="B61" s="180"/>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c r="A62" s="93"/>
      <c r="B62" s="180"/>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3">
    <mergeCell ref="C58:M58"/>
    <mergeCell ref="C7:D7"/>
    <mergeCell ref="B8:B10"/>
    <mergeCell ref="C8:D9"/>
    <mergeCell ref="C10:D10"/>
    <mergeCell ref="B13:B19"/>
    <mergeCell ref="B20:B23"/>
    <mergeCell ref="C45:M45"/>
    <mergeCell ref="C46:M46"/>
    <mergeCell ref="A49:A54"/>
    <mergeCell ref="A55:A57"/>
    <mergeCell ref="C56:M56"/>
    <mergeCell ref="C57:M57"/>
    <mergeCell ref="A12:A48"/>
    <mergeCell ref="B27:B29"/>
    <mergeCell ref="B41:B44"/>
    <mergeCell ref="F42:F43"/>
    <mergeCell ref="G42:J43"/>
    <mergeCell ref="L42:M43"/>
    <mergeCell ref="J25:L25"/>
    <mergeCell ref="C11:M11"/>
    <mergeCell ref="C12:M12"/>
    <mergeCell ref="B1:M1"/>
    <mergeCell ref="A2:A11"/>
    <mergeCell ref="C2:M2"/>
    <mergeCell ref="C3:M3"/>
    <mergeCell ref="F4:G4"/>
    <mergeCell ref="C5:M5"/>
    <mergeCell ref="I7:M7"/>
    <mergeCell ref="F9:G9"/>
    <mergeCell ref="I9:J9"/>
    <mergeCell ref="F10:G10"/>
    <mergeCell ref="I10:J10"/>
    <mergeCell ref="F18:G18"/>
    <mergeCell ref="C54:M54"/>
    <mergeCell ref="C55:M55"/>
    <mergeCell ref="C47:M47"/>
    <mergeCell ref="C48:M48"/>
    <mergeCell ref="C49:M49"/>
    <mergeCell ref="C50:M50"/>
    <mergeCell ref="C51:M51"/>
    <mergeCell ref="C52:M52"/>
    <mergeCell ref="C53:M53"/>
  </mergeCells>
  <dataValidations count="1">
    <dataValidation type="list" allowBlank="1" showErrorMessage="1" sqref="I7" xr:uid="{00000000-0002-0000-1B00-000000000000}">
      <formula1>INDIRECT($C$7)</formula1>
    </dataValidation>
  </dataValidations>
  <hyperlinks>
    <hyperlink ref="C53" r:id="rId1" xr:uid="{00000000-0004-0000-1B00-000000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M1000"/>
  <sheetViews>
    <sheetView showGridLines="0" workbookViewId="0"/>
  </sheetViews>
  <sheetFormatPr baseColWidth="10" defaultColWidth="14.42578125" defaultRowHeight="15" customHeight="1"/>
  <cols>
    <col min="1" max="1" width="25.7109375" customWidth="1"/>
    <col min="2" max="2" width="38.7109375" customWidth="1"/>
    <col min="3" max="13" width="11.5703125" customWidth="1"/>
    <col min="14" max="26" width="10.7109375" customWidth="1"/>
  </cols>
  <sheetData>
    <row r="1" spans="1:13" ht="16.5" customHeight="1">
      <c r="A1" s="92"/>
      <c r="B1" s="495" t="s">
        <v>776</v>
      </c>
      <c r="C1" s="372"/>
      <c r="D1" s="372"/>
      <c r="E1" s="372"/>
      <c r="F1" s="372"/>
      <c r="G1" s="372"/>
      <c r="H1" s="372"/>
      <c r="I1" s="372"/>
      <c r="J1" s="372"/>
      <c r="K1" s="372"/>
      <c r="L1" s="372"/>
      <c r="M1" s="373"/>
    </row>
    <row r="2" spans="1:13" ht="33.75" customHeight="1">
      <c r="A2" s="415" t="s">
        <v>449</v>
      </c>
      <c r="B2" s="94" t="s">
        <v>450</v>
      </c>
      <c r="C2" s="496" t="s">
        <v>777</v>
      </c>
      <c r="D2" s="419"/>
      <c r="E2" s="419"/>
      <c r="F2" s="419"/>
      <c r="G2" s="419"/>
      <c r="H2" s="419"/>
      <c r="I2" s="419"/>
      <c r="J2" s="419"/>
      <c r="K2" s="419"/>
      <c r="L2" s="419"/>
      <c r="M2" s="420"/>
    </row>
    <row r="3" spans="1:13" ht="31.5" customHeight="1">
      <c r="A3" s="416"/>
      <c r="B3" s="104" t="s">
        <v>581</v>
      </c>
      <c r="C3" s="497" t="s">
        <v>778</v>
      </c>
      <c r="D3" s="366"/>
      <c r="E3" s="366"/>
      <c r="F3" s="366"/>
      <c r="G3" s="366"/>
      <c r="H3" s="366"/>
      <c r="I3" s="366"/>
      <c r="J3" s="366"/>
      <c r="K3" s="366"/>
      <c r="L3" s="366"/>
      <c r="M3" s="399"/>
    </row>
    <row r="4" spans="1:13" ht="102" customHeight="1">
      <c r="A4" s="416"/>
      <c r="B4" s="96" t="s">
        <v>220</v>
      </c>
      <c r="C4" s="197" t="s">
        <v>426</v>
      </c>
      <c r="D4" s="498" t="s">
        <v>779</v>
      </c>
      <c r="E4" s="367"/>
      <c r="F4" s="499" t="s">
        <v>221</v>
      </c>
      <c r="G4" s="367"/>
      <c r="H4" s="198">
        <v>255</v>
      </c>
      <c r="I4" s="498" t="s">
        <v>780</v>
      </c>
      <c r="J4" s="366"/>
      <c r="K4" s="366"/>
      <c r="L4" s="366"/>
      <c r="M4" s="399"/>
    </row>
    <row r="5" spans="1:13" ht="18" customHeight="1">
      <c r="A5" s="416"/>
      <c r="B5" s="96" t="s">
        <v>454</v>
      </c>
      <c r="C5" s="447" t="s">
        <v>781</v>
      </c>
      <c r="D5" s="366"/>
      <c r="E5" s="366"/>
      <c r="F5" s="366"/>
      <c r="G5" s="366"/>
      <c r="H5" s="366"/>
      <c r="I5" s="366"/>
      <c r="J5" s="366"/>
      <c r="K5" s="366"/>
      <c r="L5" s="366"/>
      <c r="M5" s="399"/>
    </row>
    <row r="6" spans="1:13" ht="18" customHeight="1">
      <c r="A6" s="416"/>
      <c r="B6" s="96" t="s">
        <v>455</v>
      </c>
      <c r="C6" s="447" t="s">
        <v>782</v>
      </c>
      <c r="D6" s="366"/>
      <c r="E6" s="366"/>
      <c r="F6" s="366"/>
      <c r="G6" s="366"/>
      <c r="H6" s="366"/>
      <c r="I6" s="366"/>
      <c r="J6" s="366"/>
      <c r="K6" s="366"/>
      <c r="L6" s="366"/>
      <c r="M6" s="399"/>
    </row>
    <row r="7" spans="1:13" ht="18" customHeight="1">
      <c r="A7" s="416"/>
      <c r="B7" s="104" t="s">
        <v>456</v>
      </c>
      <c r="C7" s="497" t="s">
        <v>37</v>
      </c>
      <c r="D7" s="366"/>
      <c r="E7" s="366"/>
      <c r="F7" s="366"/>
      <c r="G7" s="367"/>
      <c r="H7" s="299" t="s">
        <v>231</v>
      </c>
      <c r="I7" s="500" t="s">
        <v>77</v>
      </c>
      <c r="J7" s="366"/>
      <c r="K7" s="366"/>
      <c r="L7" s="366"/>
      <c r="M7" s="399"/>
    </row>
    <row r="8" spans="1:13" ht="18.75" customHeight="1">
      <c r="A8" s="416"/>
      <c r="B8" s="433" t="s">
        <v>457</v>
      </c>
      <c r="C8" s="300"/>
      <c r="D8" s="301"/>
      <c r="E8" s="301"/>
      <c r="F8" s="301"/>
      <c r="G8" s="301"/>
      <c r="H8" s="301"/>
      <c r="I8" s="301"/>
      <c r="J8" s="301"/>
      <c r="K8" s="301"/>
      <c r="L8" s="302"/>
      <c r="M8" s="303"/>
    </row>
    <row r="9" spans="1:13" ht="31.5" customHeight="1">
      <c r="A9" s="416"/>
      <c r="B9" s="427"/>
      <c r="C9" s="501" t="s">
        <v>77</v>
      </c>
      <c r="D9" s="387"/>
      <c r="E9" s="305"/>
      <c r="F9" s="503"/>
      <c r="G9" s="387"/>
      <c r="H9" s="305"/>
      <c r="I9" s="490"/>
      <c r="J9" s="387"/>
      <c r="K9" s="305"/>
      <c r="L9" s="93"/>
      <c r="M9" s="292"/>
    </row>
    <row r="10" spans="1:13" ht="17.25" customHeight="1">
      <c r="A10" s="416"/>
      <c r="B10" s="434"/>
      <c r="C10" s="502" t="s">
        <v>459</v>
      </c>
      <c r="D10" s="387"/>
      <c r="E10" s="285"/>
      <c r="F10" s="490" t="s">
        <v>459</v>
      </c>
      <c r="G10" s="387"/>
      <c r="H10" s="285"/>
      <c r="I10" s="490" t="s">
        <v>459</v>
      </c>
      <c r="J10" s="387"/>
      <c r="K10" s="285"/>
      <c r="L10" s="274"/>
      <c r="M10" s="306"/>
    </row>
    <row r="11" spans="1:13" ht="72.75" customHeight="1">
      <c r="A11" s="416"/>
      <c r="B11" s="104" t="s">
        <v>460</v>
      </c>
      <c r="C11" s="455" t="s">
        <v>783</v>
      </c>
      <c r="D11" s="366"/>
      <c r="E11" s="366"/>
      <c r="F11" s="366"/>
      <c r="G11" s="366"/>
      <c r="H11" s="366"/>
      <c r="I11" s="366"/>
      <c r="J11" s="366"/>
      <c r="K11" s="366"/>
      <c r="L11" s="366"/>
      <c r="M11" s="399"/>
    </row>
    <row r="12" spans="1:13" ht="99" customHeight="1">
      <c r="A12" s="416"/>
      <c r="B12" s="104" t="s">
        <v>583</v>
      </c>
      <c r="C12" s="455" t="s">
        <v>784</v>
      </c>
      <c r="D12" s="366"/>
      <c r="E12" s="366"/>
      <c r="F12" s="366"/>
      <c r="G12" s="366"/>
      <c r="H12" s="366"/>
      <c r="I12" s="366"/>
      <c r="J12" s="366"/>
      <c r="K12" s="366"/>
      <c r="L12" s="366"/>
      <c r="M12" s="399"/>
    </row>
    <row r="13" spans="1:13" ht="31.5" customHeight="1">
      <c r="A13" s="416"/>
      <c r="B13" s="104" t="s">
        <v>585</v>
      </c>
      <c r="C13" s="455" t="s">
        <v>407</v>
      </c>
      <c r="D13" s="366"/>
      <c r="E13" s="366"/>
      <c r="F13" s="366"/>
      <c r="G13" s="366"/>
      <c r="H13" s="366"/>
      <c r="I13" s="366"/>
      <c r="J13" s="366"/>
      <c r="K13" s="366"/>
      <c r="L13" s="366"/>
      <c r="M13" s="399"/>
    </row>
    <row r="14" spans="1:13" ht="55.5" customHeight="1">
      <c r="A14" s="416"/>
      <c r="B14" s="433" t="s">
        <v>587</v>
      </c>
      <c r="C14" s="447" t="s">
        <v>84</v>
      </c>
      <c r="D14" s="366"/>
      <c r="E14" s="307" t="s">
        <v>108</v>
      </c>
      <c r="F14" s="498" t="s">
        <v>413</v>
      </c>
      <c r="G14" s="366"/>
      <c r="H14" s="366"/>
      <c r="I14" s="366"/>
      <c r="J14" s="366"/>
      <c r="K14" s="366"/>
      <c r="L14" s="366"/>
      <c r="M14" s="399"/>
    </row>
    <row r="15" spans="1:13" ht="13.5" customHeight="1">
      <c r="A15" s="431"/>
      <c r="B15" s="427"/>
      <c r="C15" s="447"/>
      <c r="D15" s="366"/>
      <c r="E15" s="366"/>
      <c r="F15" s="366"/>
      <c r="G15" s="366"/>
      <c r="H15" s="366"/>
      <c r="I15" s="366"/>
      <c r="J15" s="366"/>
      <c r="K15" s="366"/>
      <c r="L15" s="366"/>
      <c r="M15" s="399"/>
    </row>
    <row r="16" spans="1:13" ht="13.5" customHeight="1">
      <c r="A16" s="429" t="s">
        <v>462</v>
      </c>
      <c r="B16" s="104" t="s">
        <v>218</v>
      </c>
      <c r="C16" s="447" t="s">
        <v>14</v>
      </c>
      <c r="D16" s="366"/>
      <c r="E16" s="366"/>
      <c r="F16" s="366"/>
      <c r="G16" s="366"/>
      <c r="H16" s="366"/>
      <c r="I16" s="366"/>
      <c r="J16" s="366"/>
      <c r="K16" s="366"/>
      <c r="L16" s="366"/>
      <c r="M16" s="399"/>
    </row>
    <row r="17" spans="1:13" ht="15.75">
      <c r="A17" s="416"/>
      <c r="B17" s="104" t="s">
        <v>588</v>
      </c>
      <c r="C17" s="447" t="s">
        <v>412</v>
      </c>
      <c r="D17" s="366"/>
      <c r="E17" s="366"/>
      <c r="F17" s="366"/>
      <c r="G17" s="366"/>
      <c r="H17" s="366"/>
      <c r="I17" s="366"/>
      <c r="J17" s="366"/>
      <c r="K17" s="366"/>
      <c r="L17" s="366"/>
      <c r="M17" s="399"/>
    </row>
    <row r="18" spans="1:13" ht="15.75">
      <c r="A18" s="416"/>
      <c r="B18" s="433" t="s">
        <v>464</v>
      </c>
      <c r="C18" s="308"/>
      <c r="D18" s="309"/>
      <c r="E18" s="309"/>
      <c r="F18" s="309"/>
      <c r="G18" s="309"/>
      <c r="H18" s="309"/>
      <c r="I18" s="309"/>
      <c r="J18" s="309"/>
      <c r="K18" s="309"/>
      <c r="L18" s="309"/>
      <c r="M18" s="310"/>
    </row>
    <row r="19" spans="1:13" ht="15.75">
      <c r="A19" s="416"/>
      <c r="B19" s="427"/>
      <c r="C19" s="311"/>
      <c r="D19" s="312"/>
      <c r="E19" s="291"/>
      <c r="F19" s="312"/>
      <c r="G19" s="291"/>
      <c r="H19" s="312"/>
      <c r="I19" s="291"/>
      <c r="J19" s="312"/>
      <c r="K19" s="291"/>
      <c r="L19" s="291"/>
      <c r="M19" s="259"/>
    </row>
    <row r="20" spans="1:13" ht="15.75">
      <c r="A20" s="416"/>
      <c r="B20" s="427"/>
      <c r="C20" s="253" t="s">
        <v>465</v>
      </c>
      <c r="D20" s="313"/>
      <c r="E20" s="314" t="s">
        <v>466</v>
      </c>
      <c r="F20" s="313"/>
      <c r="G20" s="314" t="s">
        <v>467</v>
      </c>
      <c r="H20" s="313"/>
      <c r="I20" s="314" t="s">
        <v>468</v>
      </c>
      <c r="J20" s="315"/>
      <c r="K20" s="314"/>
      <c r="L20" s="314"/>
      <c r="M20" s="259"/>
    </row>
    <row r="21" spans="1:13" ht="15.75" customHeight="1">
      <c r="A21" s="416"/>
      <c r="B21" s="427"/>
      <c r="C21" s="253" t="s">
        <v>469</v>
      </c>
      <c r="D21" s="198"/>
      <c r="E21" s="314" t="s">
        <v>470</v>
      </c>
      <c r="F21" s="316"/>
      <c r="G21" s="314" t="s">
        <v>471</v>
      </c>
      <c r="H21" s="316"/>
      <c r="I21" s="314"/>
      <c r="J21" s="291"/>
      <c r="K21" s="314"/>
      <c r="L21" s="314"/>
      <c r="M21" s="259"/>
    </row>
    <row r="22" spans="1:13" ht="15.75" customHeight="1">
      <c r="A22" s="416"/>
      <c r="B22" s="427"/>
      <c r="C22" s="253" t="s">
        <v>472</v>
      </c>
      <c r="D22" s="198"/>
      <c r="E22" s="314" t="s">
        <v>473</v>
      </c>
      <c r="F22" s="198"/>
      <c r="G22" s="314"/>
      <c r="H22" s="291"/>
      <c r="I22" s="314"/>
      <c r="J22" s="291"/>
      <c r="K22" s="314"/>
      <c r="L22" s="314"/>
      <c r="M22" s="259"/>
    </row>
    <row r="23" spans="1:13" ht="15.75" customHeight="1">
      <c r="A23" s="416"/>
      <c r="B23" s="427"/>
      <c r="C23" s="253" t="s">
        <v>105</v>
      </c>
      <c r="D23" s="198" t="s">
        <v>524</v>
      </c>
      <c r="E23" s="314" t="s">
        <v>475</v>
      </c>
      <c r="F23" s="274" t="s">
        <v>577</v>
      </c>
      <c r="G23" s="274"/>
      <c r="H23" s="274"/>
      <c r="I23" s="274"/>
      <c r="J23" s="274"/>
      <c r="K23" s="285"/>
      <c r="L23" s="285"/>
      <c r="M23" s="317"/>
    </row>
    <row r="24" spans="1:13" ht="15.75" customHeight="1">
      <c r="A24" s="416"/>
      <c r="B24" s="434"/>
      <c r="C24" s="304"/>
      <c r="D24" s="265"/>
      <c r="E24" s="265"/>
      <c r="F24" s="265"/>
      <c r="G24" s="265"/>
      <c r="H24" s="265"/>
      <c r="I24" s="265"/>
      <c r="J24" s="265"/>
      <c r="K24" s="265"/>
      <c r="L24" s="265"/>
      <c r="M24" s="270"/>
    </row>
    <row r="25" spans="1:13" ht="15.75" customHeight="1">
      <c r="A25" s="416"/>
      <c r="B25" s="433" t="s">
        <v>477</v>
      </c>
      <c r="C25" s="318"/>
      <c r="D25" s="309"/>
      <c r="E25" s="309"/>
      <c r="F25" s="309"/>
      <c r="G25" s="309"/>
      <c r="H25" s="309"/>
      <c r="I25" s="309"/>
      <c r="J25" s="309"/>
      <c r="K25" s="309"/>
      <c r="L25" s="302"/>
      <c r="M25" s="303"/>
    </row>
    <row r="26" spans="1:13" ht="15.75" customHeight="1">
      <c r="A26" s="416"/>
      <c r="B26" s="427"/>
      <c r="C26" s="253" t="s">
        <v>478</v>
      </c>
      <c r="D26" s="316"/>
      <c r="E26" s="319"/>
      <c r="F26" s="314" t="s">
        <v>479</v>
      </c>
      <c r="G26" s="198"/>
      <c r="H26" s="319"/>
      <c r="I26" s="314" t="s">
        <v>480</v>
      </c>
      <c r="J26" s="198" t="s">
        <v>524</v>
      </c>
      <c r="K26" s="319"/>
      <c r="L26" s="93"/>
      <c r="M26" s="292"/>
    </row>
    <row r="27" spans="1:13" ht="15.75" customHeight="1">
      <c r="A27" s="416"/>
      <c r="B27" s="427"/>
      <c r="C27" s="253" t="s">
        <v>481</v>
      </c>
      <c r="D27" s="210"/>
      <c r="E27" s="93"/>
      <c r="F27" s="314" t="s">
        <v>482</v>
      </c>
      <c r="G27" s="316"/>
      <c r="H27" s="93"/>
      <c r="I27" s="320"/>
      <c r="J27" s="93"/>
      <c r="K27" s="305"/>
      <c r="L27" s="93"/>
      <c r="M27" s="292"/>
    </row>
    <row r="28" spans="1:13" ht="15.75" customHeight="1">
      <c r="A28" s="416"/>
      <c r="B28" s="434"/>
      <c r="C28" s="321"/>
      <c r="D28" s="312"/>
      <c r="E28" s="312"/>
      <c r="F28" s="312"/>
      <c r="G28" s="312"/>
      <c r="H28" s="312"/>
      <c r="I28" s="312"/>
      <c r="J28" s="312"/>
      <c r="K28" s="312"/>
      <c r="L28" s="274"/>
      <c r="M28" s="306"/>
    </row>
    <row r="29" spans="1:13" ht="15.75" customHeight="1">
      <c r="A29" s="416"/>
      <c r="B29" s="322" t="s">
        <v>483</v>
      </c>
      <c r="C29" s="323"/>
      <c r="D29" s="324"/>
      <c r="E29" s="324"/>
      <c r="F29" s="324"/>
      <c r="G29" s="324"/>
      <c r="H29" s="324"/>
      <c r="I29" s="324"/>
      <c r="J29" s="324"/>
      <c r="K29" s="324"/>
      <c r="L29" s="324"/>
      <c r="M29" s="260"/>
    </row>
    <row r="30" spans="1:13" ht="15.75" customHeight="1">
      <c r="A30" s="416"/>
      <c r="B30" s="322"/>
      <c r="C30" s="325" t="s">
        <v>484</v>
      </c>
      <c r="D30" s="326">
        <v>1</v>
      </c>
      <c r="E30" s="319"/>
      <c r="F30" s="327" t="s">
        <v>485</v>
      </c>
      <c r="G30" s="198">
        <v>2021</v>
      </c>
      <c r="H30" s="319"/>
      <c r="I30" s="327" t="s">
        <v>486</v>
      </c>
      <c r="J30" s="457" t="s">
        <v>785</v>
      </c>
      <c r="K30" s="369"/>
      <c r="L30" s="369"/>
      <c r="M30" s="405"/>
    </row>
    <row r="31" spans="1:13" ht="15.75" customHeight="1">
      <c r="A31" s="416"/>
      <c r="B31" s="96"/>
      <c r="C31" s="304"/>
      <c r="D31" s="265"/>
      <c r="E31" s="265"/>
      <c r="F31" s="265"/>
      <c r="G31" s="265"/>
      <c r="H31" s="265"/>
      <c r="I31" s="265"/>
      <c r="J31" s="397"/>
      <c r="K31" s="387"/>
      <c r="L31" s="387"/>
      <c r="M31" s="406"/>
    </row>
    <row r="32" spans="1:13" ht="15.75" customHeight="1">
      <c r="A32" s="416"/>
      <c r="B32" s="433" t="s">
        <v>487</v>
      </c>
      <c r="C32" s="328"/>
      <c r="D32" s="329"/>
      <c r="E32" s="329"/>
      <c r="F32" s="329"/>
      <c r="G32" s="329"/>
      <c r="H32" s="329"/>
      <c r="I32" s="329"/>
      <c r="J32" s="330"/>
      <c r="K32" s="330"/>
      <c r="L32" s="93"/>
      <c r="M32" s="292"/>
    </row>
    <row r="33" spans="1:13" ht="15.75" customHeight="1">
      <c r="A33" s="416"/>
      <c r="B33" s="427"/>
      <c r="C33" s="331" t="s">
        <v>488</v>
      </c>
      <c r="D33" s="198">
        <v>2022</v>
      </c>
      <c r="E33" s="330"/>
      <c r="F33" s="319" t="s">
        <v>489</v>
      </c>
      <c r="G33" s="332">
        <v>2038</v>
      </c>
      <c r="H33" s="330"/>
      <c r="I33" s="327"/>
      <c r="J33" s="330"/>
      <c r="K33" s="330"/>
      <c r="L33" s="93"/>
      <c r="M33" s="292"/>
    </row>
    <row r="34" spans="1:13" ht="15.75" customHeight="1">
      <c r="A34" s="416"/>
      <c r="B34" s="434"/>
      <c r="C34" s="304"/>
      <c r="D34" s="333"/>
      <c r="E34" s="334"/>
      <c r="F34" s="265"/>
      <c r="G34" s="334"/>
      <c r="H34" s="334"/>
      <c r="I34" s="335"/>
      <c r="J34" s="334"/>
      <c r="K34" s="334"/>
      <c r="L34" s="274"/>
      <c r="M34" s="306"/>
    </row>
    <row r="35" spans="1:13" ht="15.75" customHeight="1">
      <c r="A35" s="416"/>
      <c r="B35" s="433" t="s">
        <v>786</v>
      </c>
      <c r="C35" s="250"/>
      <c r="D35" s="251"/>
      <c r="E35" s="251"/>
      <c r="F35" s="251"/>
      <c r="G35" s="251"/>
      <c r="H35" s="251"/>
      <c r="I35" s="251"/>
      <c r="J35" s="251"/>
      <c r="K35" s="251"/>
      <c r="L35" s="251"/>
      <c r="M35" s="252"/>
    </row>
    <row r="36" spans="1:13" ht="15.75" customHeight="1">
      <c r="A36" s="416"/>
      <c r="B36" s="427"/>
      <c r="C36" s="253"/>
      <c r="D36" s="254"/>
      <c r="E36" s="319"/>
      <c r="F36" s="254"/>
      <c r="G36" s="319"/>
      <c r="H36" s="255">
        <v>2022</v>
      </c>
      <c r="I36" s="305"/>
      <c r="J36" s="255">
        <v>2023</v>
      </c>
      <c r="K36" s="319"/>
      <c r="L36" s="254">
        <v>2024</v>
      </c>
      <c r="M36" s="256"/>
    </row>
    <row r="37" spans="1:13" ht="15.75" customHeight="1">
      <c r="A37" s="416"/>
      <c r="B37" s="427"/>
      <c r="C37" s="253"/>
      <c r="D37" s="336"/>
      <c r="E37" s="337"/>
      <c r="F37" s="336"/>
      <c r="G37" s="319"/>
      <c r="H37" s="338">
        <v>1</v>
      </c>
      <c r="I37" s="319"/>
      <c r="J37" s="338">
        <v>1</v>
      </c>
      <c r="K37" s="319"/>
      <c r="L37" s="338">
        <v>1</v>
      </c>
      <c r="M37" s="339"/>
    </row>
    <row r="38" spans="1:13" ht="15.75" customHeight="1">
      <c r="A38" s="416"/>
      <c r="B38" s="427"/>
      <c r="C38" s="253"/>
      <c r="D38" s="254">
        <v>2025</v>
      </c>
      <c r="E38" s="254"/>
      <c r="F38" s="254">
        <v>2026</v>
      </c>
      <c r="G38" s="254"/>
      <c r="H38" s="340">
        <v>2027</v>
      </c>
      <c r="I38" s="340"/>
      <c r="J38" s="340">
        <v>2028</v>
      </c>
      <c r="K38" s="254"/>
      <c r="L38" s="254">
        <v>2029</v>
      </c>
      <c r="M38" s="259"/>
    </row>
    <row r="39" spans="1:13" ht="15.75" customHeight="1">
      <c r="A39" s="416"/>
      <c r="B39" s="427"/>
      <c r="C39" s="253"/>
      <c r="D39" s="338">
        <v>1</v>
      </c>
      <c r="E39" s="319"/>
      <c r="F39" s="338">
        <v>1</v>
      </c>
      <c r="G39" s="319"/>
      <c r="H39" s="338">
        <v>1</v>
      </c>
      <c r="I39" s="319"/>
      <c r="J39" s="338">
        <v>1</v>
      </c>
      <c r="K39" s="319"/>
      <c r="L39" s="338">
        <v>1</v>
      </c>
      <c r="M39" s="339"/>
    </row>
    <row r="40" spans="1:13" ht="15.75" customHeight="1">
      <c r="A40" s="416"/>
      <c r="B40" s="427"/>
      <c r="C40" s="253"/>
      <c r="D40" s="254">
        <v>2030</v>
      </c>
      <c r="E40" s="319"/>
      <c r="F40" s="254">
        <v>2031</v>
      </c>
      <c r="G40" s="319"/>
      <c r="H40" s="340">
        <v>2032</v>
      </c>
      <c r="I40" s="341"/>
      <c r="J40" s="340">
        <v>2033</v>
      </c>
      <c r="K40" s="319"/>
      <c r="L40" s="254">
        <v>2034</v>
      </c>
      <c r="M40" s="259"/>
    </row>
    <row r="41" spans="1:13" ht="15.75" customHeight="1">
      <c r="A41" s="416"/>
      <c r="B41" s="427"/>
      <c r="C41" s="253"/>
      <c r="D41" s="338">
        <v>1</v>
      </c>
      <c r="E41" s="319"/>
      <c r="F41" s="338">
        <v>1</v>
      </c>
      <c r="G41" s="319"/>
      <c r="H41" s="338">
        <v>1</v>
      </c>
      <c r="I41" s="319"/>
      <c r="J41" s="338">
        <v>1</v>
      </c>
      <c r="K41" s="319"/>
      <c r="L41" s="338">
        <v>1</v>
      </c>
      <c r="M41" s="339"/>
    </row>
    <row r="42" spans="1:13" ht="15.75" customHeight="1">
      <c r="A42" s="416"/>
      <c r="B42" s="427"/>
      <c r="C42" s="253"/>
      <c r="D42" s="254">
        <v>2035</v>
      </c>
      <c r="E42" s="319"/>
      <c r="F42" s="254">
        <v>2036</v>
      </c>
      <c r="G42" s="319"/>
      <c r="H42" s="340">
        <v>2037</v>
      </c>
      <c r="I42" s="341"/>
      <c r="J42" s="340">
        <v>2038</v>
      </c>
      <c r="K42" s="319"/>
      <c r="L42" s="342"/>
      <c r="M42" s="339"/>
    </row>
    <row r="43" spans="1:13" ht="15.75" customHeight="1">
      <c r="A43" s="416"/>
      <c r="B43" s="427"/>
      <c r="C43" s="253"/>
      <c r="D43" s="338">
        <v>1</v>
      </c>
      <c r="E43" s="319"/>
      <c r="F43" s="338">
        <v>1</v>
      </c>
      <c r="G43" s="319"/>
      <c r="H43" s="338">
        <v>1</v>
      </c>
      <c r="I43" s="319"/>
      <c r="J43" s="338">
        <v>1</v>
      </c>
      <c r="K43" s="319"/>
      <c r="L43" s="343"/>
      <c r="M43" s="339"/>
    </row>
    <row r="44" spans="1:13" ht="15.75" customHeight="1">
      <c r="A44" s="416"/>
      <c r="B44" s="427"/>
      <c r="C44" s="253"/>
      <c r="D44" s="344" t="s">
        <v>492</v>
      </c>
      <c r="E44" s="319"/>
      <c r="F44" s="345"/>
      <c r="G44" s="319"/>
      <c r="H44" s="346"/>
      <c r="I44" s="319"/>
      <c r="J44" s="346"/>
      <c r="K44" s="319"/>
      <c r="L44" s="343"/>
      <c r="M44" s="339"/>
    </row>
    <row r="45" spans="1:13" ht="15.75" customHeight="1">
      <c r="A45" s="416"/>
      <c r="B45" s="427"/>
      <c r="C45" s="253"/>
      <c r="D45" s="338">
        <v>1</v>
      </c>
      <c r="E45" s="319"/>
      <c r="F45" s="346"/>
      <c r="G45" s="319"/>
      <c r="H45" s="346"/>
      <c r="I45" s="319"/>
      <c r="J45" s="346"/>
      <c r="K45" s="319"/>
      <c r="L45" s="343"/>
      <c r="M45" s="339"/>
    </row>
    <row r="46" spans="1:13" ht="15.75" customHeight="1">
      <c r="A46" s="416"/>
      <c r="B46" s="427"/>
      <c r="C46" s="267"/>
      <c r="D46" s="268"/>
      <c r="E46" s="265"/>
      <c r="F46" s="269"/>
      <c r="G46" s="265"/>
      <c r="H46" s="269"/>
      <c r="I46" s="265"/>
      <c r="J46" s="269"/>
      <c r="K46" s="265"/>
      <c r="L46" s="269"/>
      <c r="M46" s="270"/>
    </row>
    <row r="47" spans="1:13" ht="15.75" customHeight="1">
      <c r="A47" s="416"/>
      <c r="B47" s="433" t="s">
        <v>493</v>
      </c>
      <c r="C47" s="318"/>
      <c r="D47" s="309"/>
      <c r="E47" s="309"/>
      <c r="F47" s="309"/>
      <c r="G47" s="309"/>
      <c r="H47" s="309"/>
      <c r="I47" s="309"/>
      <c r="J47" s="309"/>
      <c r="K47" s="309"/>
      <c r="L47" s="93"/>
      <c r="M47" s="292"/>
    </row>
    <row r="48" spans="1:13" ht="15.75" customHeight="1">
      <c r="A48" s="416"/>
      <c r="B48" s="427"/>
      <c r="C48" s="293"/>
      <c r="D48" s="294" t="s">
        <v>93</v>
      </c>
      <c r="E48" s="295" t="s">
        <v>95</v>
      </c>
      <c r="F48" s="492" t="s">
        <v>494</v>
      </c>
      <c r="G48" s="457" t="s">
        <v>558</v>
      </c>
      <c r="H48" s="369"/>
      <c r="I48" s="369"/>
      <c r="J48" s="370"/>
      <c r="K48" s="296" t="s">
        <v>475</v>
      </c>
      <c r="L48" s="457" t="s">
        <v>559</v>
      </c>
      <c r="M48" s="405"/>
    </row>
    <row r="49" spans="1:13" ht="15.75" customHeight="1">
      <c r="A49" s="416"/>
      <c r="B49" s="427"/>
      <c r="C49" s="293"/>
      <c r="D49" s="332" t="s">
        <v>524</v>
      </c>
      <c r="E49" s="198"/>
      <c r="F49" s="493"/>
      <c r="G49" s="397"/>
      <c r="H49" s="387"/>
      <c r="I49" s="387"/>
      <c r="J49" s="388"/>
      <c r="K49" s="93"/>
      <c r="L49" s="397"/>
      <c r="M49" s="406"/>
    </row>
    <row r="50" spans="1:13" ht="15.75" customHeight="1">
      <c r="A50" s="416"/>
      <c r="B50" s="434"/>
      <c r="C50" s="298"/>
      <c r="D50" s="274"/>
      <c r="E50" s="274"/>
      <c r="F50" s="274"/>
      <c r="G50" s="274"/>
      <c r="H50" s="274"/>
      <c r="I50" s="274"/>
      <c r="J50" s="274"/>
      <c r="K50" s="274"/>
      <c r="L50" s="93"/>
      <c r="M50" s="292"/>
    </row>
    <row r="51" spans="1:13" ht="50.25" customHeight="1">
      <c r="A51" s="416"/>
      <c r="B51" s="104" t="s">
        <v>495</v>
      </c>
      <c r="C51" s="455" t="s">
        <v>787</v>
      </c>
      <c r="D51" s="366"/>
      <c r="E51" s="366"/>
      <c r="F51" s="366"/>
      <c r="G51" s="366"/>
      <c r="H51" s="366"/>
      <c r="I51" s="366"/>
      <c r="J51" s="366"/>
      <c r="K51" s="366"/>
      <c r="L51" s="366"/>
      <c r="M51" s="399"/>
    </row>
    <row r="52" spans="1:13" ht="22.5" customHeight="1">
      <c r="A52" s="416"/>
      <c r="B52" s="104" t="s">
        <v>497</v>
      </c>
      <c r="C52" s="447" t="s">
        <v>788</v>
      </c>
      <c r="D52" s="366"/>
      <c r="E52" s="366"/>
      <c r="F52" s="366"/>
      <c r="G52" s="366"/>
      <c r="H52" s="366"/>
      <c r="I52" s="366"/>
      <c r="J52" s="366"/>
      <c r="K52" s="366"/>
      <c r="L52" s="366"/>
      <c r="M52" s="399"/>
    </row>
    <row r="53" spans="1:13" ht="15.75" customHeight="1">
      <c r="A53" s="416"/>
      <c r="B53" s="104" t="s">
        <v>499</v>
      </c>
      <c r="C53" s="447" t="s">
        <v>789</v>
      </c>
      <c r="D53" s="366"/>
      <c r="E53" s="366"/>
      <c r="F53" s="366"/>
      <c r="G53" s="366"/>
      <c r="H53" s="366"/>
      <c r="I53" s="366"/>
      <c r="J53" s="366"/>
      <c r="K53" s="366"/>
      <c r="L53" s="366"/>
      <c r="M53" s="399"/>
    </row>
    <row r="54" spans="1:13" ht="24" customHeight="1">
      <c r="A54" s="431"/>
      <c r="B54" s="104" t="s">
        <v>501</v>
      </c>
      <c r="C54" s="506" t="s">
        <v>790</v>
      </c>
      <c r="D54" s="366"/>
      <c r="E54" s="366"/>
      <c r="F54" s="366"/>
      <c r="G54" s="366"/>
      <c r="H54" s="366"/>
      <c r="I54" s="366"/>
      <c r="J54" s="366"/>
      <c r="K54" s="366"/>
      <c r="L54" s="366"/>
      <c r="M54" s="399"/>
    </row>
    <row r="55" spans="1:13" ht="31.5" customHeight="1">
      <c r="A55" s="415" t="s">
        <v>503</v>
      </c>
      <c r="B55" s="174" t="s">
        <v>504</v>
      </c>
      <c r="C55" s="504" t="s">
        <v>791</v>
      </c>
      <c r="D55" s="366"/>
      <c r="E55" s="366"/>
      <c r="F55" s="366"/>
      <c r="G55" s="366"/>
      <c r="H55" s="366"/>
      <c r="I55" s="366"/>
      <c r="J55" s="366"/>
      <c r="K55" s="366"/>
      <c r="L55" s="366"/>
      <c r="M55" s="399"/>
    </row>
    <row r="56" spans="1:13" ht="15.75" customHeight="1">
      <c r="A56" s="416"/>
      <c r="B56" s="174" t="s">
        <v>505</v>
      </c>
      <c r="C56" s="504" t="s">
        <v>562</v>
      </c>
      <c r="D56" s="366"/>
      <c r="E56" s="366"/>
      <c r="F56" s="366"/>
      <c r="G56" s="366"/>
      <c r="H56" s="366"/>
      <c r="I56" s="366"/>
      <c r="J56" s="366"/>
      <c r="K56" s="366"/>
      <c r="L56" s="366"/>
      <c r="M56" s="399"/>
    </row>
    <row r="57" spans="1:13" ht="15.75" customHeight="1">
      <c r="A57" s="416"/>
      <c r="B57" s="174" t="s">
        <v>507</v>
      </c>
      <c r="C57" s="504" t="s">
        <v>77</v>
      </c>
      <c r="D57" s="366"/>
      <c r="E57" s="366"/>
      <c r="F57" s="366"/>
      <c r="G57" s="366"/>
      <c r="H57" s="366"/>
      <c r="I57" s="366"/>
      <c r="J57" s="366"/>
      <c r="K57" s="366"/>
      <c r="L57" s="366"/>
      <c r="M57" s="399"/>
    </row>
    <row r="58" spans="1:13" ht="31.5" customHeight="1">
      <c r="A58" s="416"/>
      <c r="B58" s="175" t="s">
        <v>508</v>
      </c>
      <c r="C58" s="504" t="s">
        <v>563</v>
      </c>
      <c r="D58" s="366"/>
      <c r="E58" s="366"/>
      <c r="F58" s="366"/>
      <c r="G58" s="366"/>
      <c r="H58" s="366"/>
      <c r="I58" s="366"/>
      <c r="J58" s="366"/>
      <c r="K58" s="366"/>
      <c r="L58" s="366"/>
      <c r="M58" s="399"/>
    </row>
    <row r="59" spans="1:13" ht="31.5" customHeight="1">
      <c r="A59" s="416"/>
      <c r="B59" s="174" t="s">
        <v>509</v>
      </c>
      <c r="C59" s="507" t="s">
        <v>329</v>
      </c>
      <c r="D59" s="366"/>
      <c r="E59" s="366"/>
      <c r="F59" s="366"/>
      <c r="G59" s="366"/>
      <c r="H59" s="366"/>
      <c r="I59" s="366"/>
      <c r="J59" s="366"/>
      <c r="K59" s="366"/>
      <c r="L59" s="366"/>
      <c r="M59" s="399"/>
    </row>
    <row r="60" spans="1:13" ht="16.5" customHeight="1">
      <c r="A60" s="430"/>
      <c r="B60" s="174" t="s">
        <v>510</v>
      </c>
      <c r="C60" s="504">
        <v>3778917</v>
      </c>
      <c r="D60" s="366"/>
      <c r="E60" s="366"/>
      <c r="F60" s="366"/>
      <c r="G60" s="366"/>
      <c r="H60" s="366"/>
      <c r="I60" s="366"/>
      <c r="J60" s="366"/>
      <c r="K60" s="366"/>
      <c r="L60" s="366"/>
      <c r="M60" s="399"/>
    </row>
    <row r="61" spans="1:13" ht="15.75" customHeight="1">
      <c r="A61" s="415" t="s">
        <v>511</v>
      </c>
      <c r="B61" s="176" t="s">
        <v>512</v>
      </c>
      <c r="C61" s="504" t="s">
        <v>792</v>
      </c>
      <c r="D61" s="366"/>
      <c r="E61" s="366"/>
      <c r="F61" s="366"/>
      <c r="G61" s="366"/>
      <c r="H61" s="366"/>
      <c r="I61" s="366"/>
      <c r="J61" s="366"/>
      <c r="K61" s="366"/>
      <c r="L61" s="366"/>
      <c r="M61" s="399"/>
    </row>
    <row r="62" spans="1:13" ht="15.75" customHeight="1">
      <c r="A62" s="416"/>
      <c r="B62" s="176" t="s">
        <v>514</v>
      </c>
      <c r="C62" s="504" t="s">
        <v>793</v>
      </c>
      <c r="D62" s="366"/>
      <c r="E62" s="366"/>
      <c r="F62" s="366"/>
      <c r="G62" s="366"/>
      <c r="H62" s="366"/>
      <c r="I62" s="366"/>
      <c r="J62" s="366"/>
      <c r="K62" s="366"/>
      <c r="L62" s="366"/>
      <c r="M62" s="399"/>
    </row>
    <row r="63" spans="1:13" ht="16.5" customHeight="1">
      <c r="A63" s="431"/>
      <c r="B63" s="177" t="s">
        <v>231</v>
      </c>
      <c r="C63" s="504" t="s">
        <v>77</v>
      </c>
      <c r="D63" s="366"/>
      <c r="E63" s="366"/>
      <c r="F63" s="366"/>
      <c r="G63" s="366"/>
      <c r="H63" s="366"/>
      <c r="I63" s="366"/>
      <c r="J63" s="366"/>
      <c r="K63" s="366"/>
      <c r="L63" s="366"/>
      <c r="M63" s="399"/>
    </row>
    <row r="64" spans="1:13" ht="145.5" customHeight="1">
      <c r="A64" s="178" t="s">
        <v>516</v>
      </c>
      <c r="B64" s="179"/>
      <c r="C64" s="505" t="s">
        <v>794</v>
      </c>
      <c r="D64" s="408"/>
      <c r="E64" s="408"/>
      <c r="F64" s="408"/>
      <c r="G64" s="408"/>
      <c r="H64" s="408"/>
      <c r="I64" s="408"/>
      <c r="J64" s="408"/>
      <c r="K64" s="408"/>
      <c r="L64" s="408"/>
      <c r="M64" s="409"/>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3">
    <mergeCell ref="C63:M63"/>
    <mergeCell ref="C64:M64"/>
    <mergeCell ref="C53:M53"/>
    <mergeCell ref="C54:M54"/>
    <mergeCell ref="C55:M55"/>
    <mergeCell ref="C56:M56"/>
    <mergeCell ref="C57:M57"/>
    <mergeCell ref="C58:M58"/>
    <mergeCell ref="C59:M59"/>
    <mergeCell ref="C51:M51"/>
    <mergeCell ref="C52:M52"/>
    <mergeCell ref="C60:M60"/>
    <mergeCell ref="C61:M61"/>
    <mergeCell ref="C62:M62"/>
    <mergeCell ref="J30:M31"/>
    <mergeCell ref="F10:G10"/>
    <mergeCell ref="I10:J10"/>
    <mergeCell ref="F48:F49"/>
    <mergeCell ref="G48:J49"/>
    <mergeCell ref="L48:M49"/>
    <mergeCell ref="C14:D14"/>
    <mergeCell ref="F14:M14"/>
    <mergeCell ref="C15:M15"/>
    <mergeCell ref="C16:M16"/>
    <mergeCell ref="C17:M17"/>
    <mergeCell ref="C13:M13"/>
    <mergeCell ref="A16:A54"/>
    <mergeCell ref="A55:A60"/>
    <mergeCell ref="A61:A63"/>
    <mergeCell ref="A2:A15"/>
    <mergeCell ref="B14:B15"/>
    <mergeCell ref="B18:B24"/>
    <mergeCell ref="B25:B28"/>
    <mergeCell ref="B32:B34"/>
    <mergeCell ref="B35:B46"/>
    <mergeCell ref="B47:B50"/>
    <mergeCell ref="C5:M5"/>
    <mergeCell ref="C6:M6"/>
    <mergeCell ref="C7:G7"/>
    <mergeCell ref="I7:M7"/>
    <mergeCell ref="B8:B10"/>
    <mergeCell ref="C11:M11"/>
    <mergeCell ref="C12:M12"/>
    <mergeCell ref="B1:M1"/>
    <mergeCell ref="C2:M2"/>
    <mergeCell ref="C3:M3"/>
    <mergeCell ref="D4:E4"/>
    <mergeCell ref="F4:G4"/>
    <mergeCell ref="I4:M4"/>
    <mergeCell ref="C9:D9"/>
    <mergeCell ref="C10:D10"/>
    <mergeCell ref="F9:G9"/>
    <mergeCell ref="I9:J9"/>
  </mergeCells>
  <hyperlinks>
    <hyperlink ref="C59" r:id="rId1" xr:uid="{00000000-0004-0000-1C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51.75" customHeight="1">
      <c r="A1" s="92"/>
      <c r="B1" s="414" t="s">
        <v>448</v>
      </c>
      <c r="C1" s="372"/>
      <c r="D1" s="372"/>
      <c r="E1" s="372"/>
      <c r="F1" s="372"/>
      <c r="G1" s="372"/>
      <c r="H1" s="372"/>
      <c r="I1" s="372"/>
      <c r="J1" s="372"/>
      <c r="K1" s="372"/>
      <c r="L1" s="372"/>
      <c r="M1" s="373"/>
      <c r="N1" s="93"/>
      <c r="O1" s="93"/>
      <c r="P1" s="93"/>
      <c r="Q1" s="93"/>
      <c r="R1" s="93"/>
      <c r="S1" s="93"/>
      <c r="T1" s="93"/>
      <c r="U1" s="93"/>
      <c r="V1" s="93"/>
      <c r="W1" s="93"/>
      <c r="X1" s="93"/>
      <c r="Y1" s="93"/>
      <c r="Z1" s="93"/>
    </row>
    <row r="2" spans="1:26" ht="15.75" customHeight="1">
      <c r="A2" s="415" t="s">
        <v>449</v>
      </c>
      <c r="B2" s="94" t="s">
        <v>450</v>
      </c>
      <c r="C2" s="418" t="s">
        <v>451</v>
      </c>
      <c r="D2" s="419"/>
      <c r="E2" s="419"/>
      <c r="F2" s="419"/>
      <c r="G2" s="419"/>
      <c r="H2" s="419"/>
      <c r="I2" s="419"/>
      <c r="J2" s="419"/>
      <c r="K2" s="419"/>
      <c r="L2" s="419"/>
      <c r="M2" s="420"/>
      <c r="N2" s="93"/>
      <c r="O2" s="93"/>
      <c r="P2" s="93"/>
      <c r="Q2" s="93"/>
      <c r="R2" s="93"/>
      <c r="S2" s="93"/>
      <c r="T2" s="93"/>
      <c r="U2" s="93"/>
      <c r="V2" s="93"/>
      <c r="W2" s="93"/>
      <c r="X2" s="93"/>
      <c r="Y2" s="93"/>
      <c r="Z2" s="93"/>
    </row>
    <row r="3" spans="1:26" ht="81" customHeight="1">
      <c r="A3" s="416"/>
      <c r="B3" s="95" t="s">
        <v>452</v>
      </c>
      <c r="C3" s="413" t="s">
        <v>453</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96"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6.5" customHeight="1">
      <c r="A5" s="416"/>
      <c r="B5" s="103" t="s">
        <v>454</v>
      </c>
      <c r="C5" s="422"/>
      <c r="D5" s="423"/>
      <c r="E5" s="423"/>
      <c r="F5" s="423"/>
      <c r="G5" s="423"/>
      <c r="H5" s="423"/>
      <c r="I5" s="423"/>
      <c r="J5" s="423"/>
      <c r="K5" s="423"/>
      <c r="L5" s="423"/>
      <c r="M5" s="424"/>
      <c r="N5" s="93"/>
      <c r="O5" s="93"/>
      <c r="P5" s="93"/>
      <c r="Q5" s="93"/>
      <c r="R5" s="93"/>
      <c r="S5" s="93"/>
      <c r="T5" s="93"/>
      <c r="U5" s="93"/>
      <c r="V5" s="93"/>
      <c r="W5" s="93"/>
      <c r="X5" s="93"/>
      <c r="Y5" s="93"/>
      <c r="Z5" s="93"/>
    </row>
    <row r="6" spans="1:26" ht="15.75" customHeight="1">
      <c r="A6" s="416"/>
      <c r="B6" s="96"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104"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33" t="s">
        <v>457</v>
      </c>
      <c r="C8" s="435" t="s">
        <v>458</v>
      </c>
      <c r="D8" s="436"/>
      <c r="E8" s="108"/>
      <c r="F8" s="108"/>
      <c r="G8" s="108"/>
      <c r="H8" s="108"/>
      <c r="I8" s="108"/>
      <c r="J8" s="108"/>
      <c r="K8" s="108"/>
      <c r="L8" s="109"/>
      <c r="M8" s="110"/>
      <c r="N8" s="93"/>
      <c r="O8" s="93"/>
      <c r="P8" s="93"/>
      <c r="Q8" s="93"/>
      <c r="R8" s="93"/>
      <c r="S8" s="93"/>
      <c r="T8" s="93"/>
      <c r="U8" s="93"/>
      <c r="V8" s="93"/>
      <c r="W8" s="93"/>
      <c r="X8" s="93"/>
      <c r="Y8" s="93"/>
      <c r="Z8" s="93"/>
    </row>
    <row r="9" spans="1:26" ht="36.75" customHeight="1">
      <c r="A9" s="416"/>
      <c r="B9" s="427"/>
      <c r="C9" s="437"/>
      <c r="D9" s="438"/>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318.75" customHeight="1">
      <c r="A11" s="417"/>
      <c r="B11" s="95" t="s">
        <v>460</v>
      </c>
      <c r="C11" s="412" t="s">
        <v>461</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5.75" customHeight="1">
      <c r="A12" s="429" t="s">
        <v>462</v>
      </c>
      <c r="B12" s="104" t="s">
        <v>218</v>
      </c>
      <c r="C12" s="413" t="s">
        <v>463</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8.25" customHeight="1">
      <c r="A13" s="416"/>
      <c r="B13" s="433" t="s">
        <v>464</v>
      </c>
      <c r="C13" s="117"/>
      <c r="D13" s="118"/>
      <c r="E13" s="118"/>
      <c r="F13" s="118"/>
      <c r="G13" s="118"/>
      <c r="H13" s="118"/>
      <c r="I13" s="118"/>
      <c r="J13" s="118"/>
      <c r="K13" s="118"/>
      <c r="L13" s="118"/>
      <c r="M13" s="119"/>
      <c r="N13" s="93"/>
      <c r="O13" s="93"/>
      <c r="P13" s="93"/>
      <c r="Q13" s="93"/>
      <c r="R13" s="93"/>
      <c r="S13" s="93"/>
      <c r="T13" s="93"/>
      <c r="U13" s="93"/>
      <c r="V13" s="93"/>
      <c r="W13" s="93"/>
      <c r="X13" s="93"/>
      <c r="Y13" s="93"/>
      <c r="Z13" s="93"/>
    </row>
    <row r="14" spans="1:26" ht="9" customHeight="1">
      <c r="A14" s="416"/>
      <c r="B14" s="427"/>
      <c r="C14" s="120"/>
      <c r="D14" s="121"/>
      <c r="E14" s="122"/>
      <c r="F14" s="121"/>
      <c r="G14" s="122"/>
      <c r="H14" s="121"/>
      <c r="I14" s="122"/>
      <c r="J14" s="121"/>
      <c r="K14" s="122"/>
      <c r="L14" s="122"/>
      <c r="M14" s="123"/>
      <c r="N14" s="93"/>
      <c r="O14" s="93"/>
      <c r="P14" s="93"/>
      <c r="Q14" s="93"/>
      <c r="R14" s="93"/>
      <c r="S14" s="93"/>
      <c r="T14" s="93"/>
      <c r="U14" s="93"/>
      <c r="V14" s="93"/>
      <c r="W14" s="93"/>
      <c r="X14" s="93"/>
      <c r="Y14" s="93"/>
      <c r="Z14" s="93"/>
    </row>
    <row r="15" spans="1:26" ht="15.75" customHeight="1">
      <c r="A15" s="416"/>
      <c r="B15" s="427"/>
      <c r="C15" s="124" t="s">
        <v>465</v>
      </c>
      <c r="D15" s="125"/>
      <c r="E15" s="126" t="s">
        <v>466</v>
      </c>
      <c r="F15" s="125"/>
      <c r="G15" s="126" t="s">
        <v>467</v>
      </c>
      <c r="H15" s="125"/>
      <c r="I15" s="126" t="s">
        <v>468</v>
      </c>
      <c r="J15" s="100"/>
      <c r="K15" s="126"/>
      <c r="L15" s="126"/>
      <c r="M15" s="123"/>
      <c r="N15" s="93"/>
      <c r="O15" s="93"/>
      <c r="P15" s="93"/>
      <c r="Q15" s="93"/>
      <c r="R15" s="93"/>
      <c r="S15" s="93"/>
      <c r="T15" s="93"/>
      <c r="U15" s="93"/>
      <c r="V15" s="93"/>
      <c r="W15" s="93"/>
      <c r="X15" s="93"/>
      <c r="Y15" s="93"/>
      <c r="Z15" s="93"/>
    </row>
    <row r="16" spans="1:26" ht="15.75" customHeight="1">
      <c r="A16" s="416"/>
      <c r="B16" s="427"/>
      <c r="C16" s="124" t="s">
        <v>469</v>
      </c>
      <c r="D16" s="127"/>
      <c r="E16" s="126" t="s">
        <v>470</v>
      </c>
      <c r="F16" s="128"/>
      <c r="G16" s="126" t="s">
        <v>471</v>
      </c>
      <c r="H16" s="128"/>
      <c r="I16" s="126"/>
      <c r="J16" s="122"/>
      <c r="K16" s="126"/>
      <c r="L16" s="126"/>
      <c r="M16" s="123"/>
      <c r="N16" s="93"/>
      <c r="O16" s="93"/>
      <c r="P16" s="93"/>
      <c r="Q16" s="93"/>
      <c r="R16" s="93"/>
      <c r="S16" s="93"/>
      <c r="T16" s="93"/>
      <c r="U16" s="93"/>
      <c r="V16" s="93"/>
      <c r="W16" s="93"/>
      <c r="X16" s="93"/>
      <c r="Y16" s="93"/>
      <c r="Z16" s="93"/>
    </row>
    <row r="17" spans="1:26" ht="15.75" customHeight="1">
      <c r="A17" s="416"/>
      <c r="B17" s="427"/>
      <c r="C17" s="124" t="s">
        <v>472</v>
      </c>
      <c r="D17" s="127"/>
      <c r="E17" s="126" t="s">
        <v>473</v>
      </c>
      <c r="F17" s="127"/>
      <c r="G17" s="126"/>
      <c r="H17" s="122"/>
      <c r="I17" s="126"/>
      <c r="J17" s="122"/>
      <c r="K17" s="126"/>
      <c r="L17" s="126"/>
      <c r="M17" s="123"/>
      <c r="N17" s="93"/>
      <c r="O17" s="93"/>
      <c r="P17" s="93"/>
      <c r="Q17" s="93"/>
      <c r="R17" s="93"/>
      <c r="S17" s="93"/>
      <c r="T17" s="93"/>
      <c r="U17" s="93"/>
      <c r="V17" s="93"/>
      <c r="W17" s="93"/>
      <c r="X17" s="93"/>
      <c r="Y17" s="93"/>
      <c r="Z17" s="93"/>
    </row>
    <row r="18" spans="1:26" ht="15.75" customHeight="1">
      <c r="A18" s="416"/>
      <c r="B18" s="427"/>
      <c r="C18" s="124" t="s">
        <v>105</v>
      </c>
      <c r="D18" s="128" t="s">
        <v>474</v>
      </c>
      <c r="E18" s="126" t="s">
        <v>475</v>
      </c>
      <c r="F18" s="411" t="s">
        <v>476</v>
      </c>
      <c r="G18" s="361"/>
      <c r="H18" s="114"/>
      <c r="I18" s="114"/>
      <c r="J18" s="114"/>
      <c r="K18" s="114"/>
      <c r="L18" s="114"/>
      <c r="M18" s="129"/>
      <c r="N18" s="93"/>
      <c r="O18" s="93"/>
      <c r="P18" s="93"/>
      <c r="Q18" s="93"/>
      <c r="R18" s="93"/>
      <c r="S18" s="93"/>
      <c r="T18" s="93"/>
      <c r="U18" s="93"/>
      <c r="V18" s="93"/>
      <c r="W18" s="93"/>
      <c r="X18" s="93"/>
      <c r="Y18" s="93"/>
      <c r="Z18" s="93"/>
    </row>
    <row r="19" spans="1:26" ht="9.75" customHeight="1">
      <c r="A19" s="416"/>
      <c r="B19" s="434"/>
      <c r="C19" s="130"/>
      <c r="D19" s="131"/>
      <c r="E19" s="131"/>
      <c r="F19" s="131"/>
      <c r="G19" s="131"/>
      <c r="H19" s="131"/>
      <c r="I19" s="131"/>
      <c r="J19" s="131"/>
      <c r="K19" s="131"/>
      <c r="L19" s="131"/>
      <c r="M19" s="132"/>
      <c r="N19" s="93"/>
      <c r="O19" s="93"/>
      <c r="P19" s="93"/>
      <c r="Q19" s="93"/>
      <c r="R19" s="93"/>
      <c r="S19" s="93"/>
      <c r="T19" s="93"/>
      <c r="U19" s="93"/>
      <c r="V19" s="93"/>
      <c r="W19" s="93"/>
      <c r="X19" s="93"/>
      <c r="Y19" s="93"/>
      <c r="Z19" s="93"/>
    </row>
    <row r="20" spans="1:26" ht="15.75" customHeight="1">
      <c r="A20" s="416"/>
      <c r="B20" s="433" t="s">
        <v>477</v>
      </c>
      <c r="C20" s="133"/>
      <c r="D20" s="118"/>
      <c r="E20" s="118"/>
      <c r="F20" s="118"/>
      <c r="G20" s="118"/>
      <c r="H20" s="118"/>
      <c r="I20" s="118"/>
      <c r="J20" s="118"/>
      <c r="K20" s="118"/>
      <c r="L20" s="109"/>
      <c r="M20" s="110"/>
      <c r="N20" s="93"/>
      <c r="O20" s="93"/>
      <c r="P20" s="93"/>
      <c r="Q20" s="93"/>
      <c r="R20" s="93"/>
      <c r="S20" s="93"/>
      <c r="T20" s="93"/>
      <c r="U20" s="93"/>
      <c r="V20" s="93"/>
      <c r="W20" s="93"/>
      <c r="X20" s="93"/>
      <c r="Y20" s="93"/>
      <c r="Z20" s="93"/>
    </row>
    <row r="21" spans="1:26" ht="15.75" customHeight="1">
      <c r="A21" s="416"/>
      <c r="B21" s="427"/>
      <c r="C21" s="124" t="s">
        <v>478</v>
      </c>
      <c r="D21" s="128"/>
      <c r="E21" s="134"/>
      <c r="F21" s="126" t="s">
        <v>479</v>
      </c>
      <c r="G21" s="127"/>
      <c r="H21" s="134"/>
      <c r="I21" s="126" t="s">
        <v>480</v>
      </c>
      <c r="J21" s="127" t="s">
        <v>474</v>
      </c>
      <c r="K21" s="134"/>
      <c r="L21" s="112"/>
      <c r="M21" s="113"/>
      <c r="N21" s="93"/>
      <c r="O21" s="93"/>
      <c r="P21" s="93"/>
      <c r="Q21" s="93"/>
      <c r="R21" s="93"/>
      <c r="S21" s="93"/>
      <c r="T21" s="93"/>
      <c r="U21" s="93"/>
      <c r="V21" s="93"/>
      <c r="W21" s="93"/>
      <c r="X21" s="93"/>
      <c r="Y21" s="93"/>
      <c r="Z21" s="93"/>
    </row>
    <row r="22" spans="1:26" ht="15.75" customHeight="1">
      <c r="A22" s="416"/>
      <c r="B22" s="427"/>
      <c r="C22" s="124" t="s">
        <v>481</v>
      </c>
      <c r="D22" s="135"/>
      <c r="E22" s="112"/>
      <c r="F22" s="126" t="s">
        <v>482</v>
      </c>
      <c r="G22" s="128"/>
      <c r="H22" s="112"/>
      <c r="I22" s="136"/>
      <c r="J22" s="112"/>
      <c r="K22" s="111"/>
      <c r="L22" s="112"/>
      <c r="M22" s="113"/>
      <c r="N22" s="93"/>
      <c r="O22" s="93"/>
      <c r="P22" s="93"/>
      <c r="Q22" s="93"/>
      <c r="R22" s="93"/>
      <c r="S22" s="93"/>
      <c r="T22" s="93"/>
      <c r="U22" s="93"/>
      <c r="V22" s="93"/>
      <c r="W22" s="93"/>
      <c r="X22" s="93"/>
      <c r="Y22" s="93"/>
      <c r="Z22" s="93"/>
    </row>
    <row r="23" spans="1:26" ht="15.75" customHeight="1">
      <c r="A23" s="416"/>
      <c r="B23" s="427"/>
      <c r="C23" s="137"/>
      <c r="D23" s="121"/>
      <c r="E23" s="121"/>
      <c r="F23" s="121"/>
      <c r="G23" s="121"/>
      <c r="H23" s="121"/>
      <c r="I23" s="121"/>
      <c r="J23" s="121"/>
      <c r="K23" s="121"/>
      <c r="L23" s="115"/>
      <c r="M23" s="116"/>
      <c r="N23" s="93"/>
      <c r="O23" s="93"/>
      <c r="P23" s="93"/>
      <c r="Q23" s="93"/>
      <c r="R23" s="93"/>
      <c r="S23" s="93"/>
      <c r="T23" s="93"/>
      <c r="U23" s="93"/>
      <c r="V23" s="93"/>
      <c r="W23" s="93"/>
      <c r="X23" s="93"/>
      <c r="Y23" s="93"/>
      <c r="Z23" s="93"/>
    </row>
    <row r="24" spans="1:26" ht="15.75" customHeight="1">
      <c r="A24" s="416"/>
      <c r="B24" s="138" t="s">
        <v>483</v>
      </c>
      <c r="C24" s="139"/>
      <c r="D24" s="140"/>
      <c r="E24" s="140"/>
      <c r="F24" s="140"/>
      <c r="G24" s="140"/>
      <c r="H24" s="140"/>
      <c r="I24" s="140"/>
      <c r="J24" s="140"/>
      <c r="K24" s="140"/>
      <c r="L24" s="140"/>
      <c r="M24" s="141"/>
      <c r="N24" s="93"/>
      <c r="O24" s="93"/>
      <c r="P24" s="93"/>
      <c r="Q24" s="93"/>
      <c r="R24" s="93"/>
      <c r="S24" s="93"/>
      <c r="T24" s="93"/>
      <c r="U24" s="93"/>
      <c r="V24" s="93"/>
      <c r="W24" s="93"/>
      <c r="X24" s="93"/>
      <c r="Y24" s="93"/>
      <c r="Z24" s="93"/>
    </row>
    <row r="25" spans="1:26" ht="15.75" customHeight="1">
      <c r="A25" s="416"/>
      <c r="B25" s="142"/>
      <c r="C25" s="143" t="s">
        <v>484</v>
      </c>
      <c r="D25" s="144" t="s">
        <v>268</v>
      </c>
      <c r="E25" s="134"/>
      <c r="F25" s="145" t="s">
        <v>485</v>
      </c>
      <c r="G25" s="128"/>
      <c r="H25" s="134"/>
      <c r="I25" s="145" t="s">
        <v>486</v>
      </c>
      <c r="J25" s="146"/>
      <c r="K25" s="147"/>
      <c r="L25" s="148"/>
      <c r="M25" s="149"/>
      <c r="N25" s="93"/>
      <c r="O25" s="93"/>
      <c r="P25" s="93"/>
      <c r="Q25" s="93"/>
      <c r="R25" s="93"/>
      <c r="S25" s="93"/>
      <c r="T25" s="93"/>
      <c r="U25" s="93"/>
      <c r="V25" s="93"/>
      <c r="W25" s="93"/>
      <c r="X25" s="93"/>
      <c r="Y25" s="93"/>
      <c r="Z25" s="93"/>
    </row>
    <row r="26" spans="1:26" ht="15.75" customHeight="1">
      <c r="A26" s="416"/>
      <c r="B26" s="103"/>
      <c r="C26" s="130"/>
      <c r="D26" s="131"/>
      <c r="E26" s="131"/>
      <c r="F26" s="131"/>
      <c r="G26" s="131"/>
      <c r="H26" s="131"/>
      <c r="I26" s="131"/>
      <c r="J26" s="131"/>
      <c r="K26" s="131"/>
      <c r="L26" s="131"/>
      <c r="M26" s="132"/>
      <c r="N26" s="93"/>
      <c r="O26" s="93"/>
      <c r="P26" s="93"/>
      <c r="Q26" s="93"/>
      <c r="R26" s="93"/>
      <c r="S26" s="93"/>
      <c r="T26" s="93"/>
      <c r="U26" s="93"/>
      <c r="V26" s="93"/>
      <c r="W26" s="93"/>
      <c r="X26" s="93"/>
      <c r="Y26" s="93"/>
      <c r="Z26" s="93"/>
    </row>
    <row r="27" spans="1:26" ht="15.75" customHeight="1">
      <c r="A27" s="416"/>
      <c r="B27" s="426" t="s">
        <v>487</v>
      </c>
      <c r="C27" s="150"/>
      <c r="D27" s="151"/>
      <c r="E27" s="151"/>
      <c r="F27" s="151"/>
      <c r="G27" s="151"/>
      <c r="H27" s="151"/>
      <c r="I27" s="151"/>
      <c r="J27" s="151"/>
      <c r="K27" s="151"/>
      <c r="L27" s="112"/>
      <c r="M27" s="113"/>
      <c r="N27" s="93"/>
      <c r="O27" s="93"/>
      <c r="P27" s="93"/>
      <c r="Q27" s="93"/>
      <c r="R27" s="93"/>
      <c r="S27" s="93"/>
      <c r="T27" s="93"/>
      <c r="U27" s="93"/>
      <c r="V27" s="93"/>
      <c r="W27" s="93"/>
      <c r="X27" s="93"/>
      <c r="Y27" s="93"/>
      <c r="Z27" s="93"/>
    </row>
    <row r="28" spans="1:26" ht="15.75" customHeight="1">
      <c r="A28" s="416"/>
      <c r="B28" s="427"/>
      <c r="C28" s="152" t="s">
        <v>488</v>
      </c>
      <c r="D28" s="153">
        <v>2022</v>
      </c>
      <c r="E28" s="154"/>
      <c r="F28" s="134" t="s">
        <v>489</v>
      </c>
      <c r="G28" s="155" t="s">
        <v>490</v>
      </c>
      <c r="H28" s="154"/>
      <c r="I28" s="145"/>
      <c r="J28" s="154"/>
      <c r="K28" s="154"/>
      <c r="L28" s="112"/>
      <c r="M28" s="113"/>
      <c r="N28" s="93"/>
      <c r="O28" s="93"/>
      <c r="P28" s="93"/>
      <c r="Q28" s="93"/>
      <c r="R28" s="93"/>
      <c r="S28" s="93"/>
      <c r="T28" s="93"/>
      <c r="U28" s="93"/>
      <c r="V28" s="93"/>
      <c r="W28" s="93"/>
      <c r="X28" s="93"/>
      <c r="Y28" s="93"/>
      <c r="Z28" s="93"/>
    </row>
    <row r="29" spans="1:26" ht="15.75" customHeight="1">
      <c r="A29" s="416"/>
      <c r="B29" s="427"/>
      <c r="C29" s="152"/>
      <c r="D29" s="156"/>
      <c r="E29" s="154"/>
      <c r="F29" s="134"/>
      <c r="G29" s="154"/>
      <c r="H29" s="154"/>
      <c r="I29" s="145"/>
      <c r="J29" s="154"/>
      <c r="K29" s="154"/>
      <c r="L29" s="112"/>
      <c r="M29" s="113"/>
      <c r="N29" s="93"/>
      <c r="O29" s="93"/>
      <c r="P29" s="93"/>
      <c r="Q29" s="93"/>
      <c r="R29" s="93"/>
      <c r="S29" s="93"/>
      <c r="T29" s="93"/>
      <c r="U29" s="93"/>
      <c r="V29" s="93"/>
      <c r="W29" s="93"/>
      <c r="X29" s="93"/>
      <c r="Y29" s="93"/>
      <c r="Z29" s="93"/>
    </row>
    <row r="30" spans="1:26" ht="15.75" customHeight="1">
      <c r="A30" s="416"/>
      <c r="B30" s="138" t="s">
        <v>491</v>
      </c>
      <c r="C30" s="157"/>
      <c r="D30" s="158"/>
      <c r="E30" s="158"/>
      <c r="F30" s="158"/>
      <c r="G30" s="158"/>
      <c r="H30" s="158"/>
      <c r="I30" s="158"/>
      <c r="J30" s="158"/>
      <c r="K30" s="158"/>
      <c r="L30" s="158"/>
      <c r="M30" s="159"/>
      <c r="N30" s="93"/>
      <c r="O30" s="93"/>
      <c r="P30" s="93"/>
      <c r="Q30" s="93"/>
      <c r="R30" s="93"/>
      <c r="S30" s="93"/>
      <c r="T30" s="93"/>
      <c r="U30" s="93"/>
      <c r="V30" s="93"/>
      <c r="W30" s="93"/>
      <c r="X30" s="93"/>
      <c r="Y30" s="93"/>
      <c r="Z30" s="93"/>
    </row>
    <row r="31" spans="1:26" ht="15.75" customHeight="1">
      <c r="A31" s="416"/>
      <c r="B31" s="142"/>
      <c r="C31" s="124"/>
      <c r="D31" s="160">
        <v>2019</v>
      </c>
      <c r="E31" s="160"/>
      <c r="F31" s="160">
        <v>2020</v>
      </c>
      <c r="G31" s="160"/>
      <c r="H31" s="161">
        <v>2021</v>
      </c>
      <c r="I31" s="161"/>
      <c r="J31" s="161">
        <v>2022</v>
      </c>
      <c r="K31" s="160"/>
      <c r="L31" s="160">
        <v>2023</v>
      </c>
      <c r="M31" s="162"/>
      <c r="N31" s="93"/>
      <c r="O31" s="93"/>
      <c r="P31" s="93"/>
      <c r="Q31" s="93"/>
      <c r="R31" s="93"/>
      <c r="S31" s="93"/>
      <c r="T31" s="93"/>
      <c r="U31" s="93"/>
      <c r="V31" s="93"/>
      <c r="W31" s="93"/>
      <c r="X31" s="93"/>
      <c r="Y31" s="93"/>
      <c r="Z31" s="93"/>
    </row>
    <row r="32" spans="1:26" ht="15.75" customHeight="1">
      <c r="A32" s="416"/>
      <c r="B32" s="142"/>
      <c r="C32" s="124"/>
      <c r="D32" s="146" t="s">
        <v>269</v>
      </c>
      <c r="E32" s="148"/>
      <c r="F32" s="146" t="s">
        <v>269</v>
      </c>
      <c r="G32" s="148"/>
      <c r="H32" s="146" t="s">
        <v>269</v>
      </c>
      <c r="I32" s="148"/>
      <c r="J32" s="146">
        <v>0.85</v>
      </c>
      <c r="K32" s="148"/>
      <c r="L32" s="146">
        <v>0.9</v>
      </c>
      <c r="M32" s="163"/>
      <c r="N32" s="93"/>
      <c r="O32" s="93"/>
      <c r="P32" s="93"/>
      <c r="Q32" s="93"/>
      <c r="R32" s="93"/>
      <c r="S32" s="93"/>
      <c r="T32" s="93"/>
      <c r="U32" s="93"/>
      <c r="V32" s="93"/>
      <c r="W32" s="93"/>
      <c r="X32" s="93"/>
      <c r="Y32" s="93"/>
      <c r="Z32" s="93"/>
    </row>
    <row r="33" spans="1:26" ht="15.75" customHeight="1">
      <c r="A33" s="416"/>
      <c r="B33" s="142"/>
      <c r="C33" s="124"/>
      <c r="D33" s="160">
        <v>2024</v>
      </c>
      <c r="E33" s="160"/>
      <c r="F33" s="160">
        <v>2025</v>
      </c>
      <c r="G33" s="160"/>
      <c r="H33" s="161">
        <v>2026</v>
      </c>
      <c r="I33" s="161"/>
      <c r="J33" s="161">
        <v>2027</v>
      </c>
      <c r="K33" s="160"/>
      <c r="L33" s="160">
        <v>2028</v>
      </c>
      <c r="M33" s="123"/>
      <c r="N33" s="93"/>
      <c r="O33" s="93"/>
      <c r="P33" s="93"/>
      <c r="Q33" s="93"/>
      <c r="R33" s="93"/>
      <c r="S33" s="93"/>
      <c r="T33" s="93"/>
      <c r="U33" s="93"/>
      <c r="V33" s="93"/>
      <c r="W33" s="93"/>
      <c r="X33" s="93"/>
      <c r="Y33" s="93"/>
      <c r="Z33" s="93"/>
    </row>
    <row r="34" spans="1:26" ht="15.75" customHeight="1">
      <c r="A34" s="416"/>
      <c r="B34" s="142"/>
      <c r="C34" s="124"/>
      <c r="D34" s="146">
        <v>0.95</v>
      </c>
      <c r="E34" s="148"/>
      <c r="F34" s="146">
        <v>0.98</v>
      </c>
      <c r="G34" s="148"/>
      <c r="H34" s="146">
        <v>0.98</v>
      </c>
      <c r="I34" s="148"/>
      <c r="J34" s="146">
        <v>0.99</v>
      </c>
      <c r="K34" s="148"/>
      <c r="L34" s="146">
        <v>1</v>
      </c>
      <c r="M34" s="163"/>
      <c r="N34" s="93"/>
      <c r="O34" s="93"/>
      <c r="P34" s="93"/>
      <c r="Q34" s="93"/>
      <c r="R34" s="93"/>
      <c r="S34" s="93"/>
      <c r="T34" s="93"/>
      <c r="U34" s="93"/>
      <c r="V34" s="93"/>
      <c r="W34" s="93"/>
      <c r="X34" s="93"/>
      <c r="Y34" s="93"/>
      <c r="Z34" s="93"/>
    </row>
    <row r="35" spans="1:26" ht="15.75" customHeight="1">
      <c r="A35" s="416"/>
      <c r="B35" s="142"/>
      <c r="C35" s="124"/>
      <c r="D35" s="160">
        <v>2029</v>
      </c>
      <c r="E35" s="160"/>
      <c r="F35" s="160">
        <v>2030</v>
      </c>
      <c r="G35" s="160"/>
      <c r="H35" s="161">
        <v>2031</v>
      </c>
      <c r="I35" s="161"/>
      <c r="J35" s="161">
        <v>2032</v>
      </c>
      <c r="K35" s="160"/>
      <c r="L35" s="160">
        <v>2033</v>
      </c>
      <c r="M35" s="123"/>
      <c r="N35" s="93"/>
      <c r="O35" s="93"/>
      <c r="P35" s="93"/>
      <c r="Q35" s="93"/>
      <c r="R35" s="93"/>
      <c r="S35" s="93"/>
      <c r="T35" s="93"/>
      <c r="U35" s="93"/>
      <c r="V35" s="93"/>
      <c r="W35" s="93"/>
      <c r="X35" s="93"/>
      <c r="Y35" s="93"/>
      <c r="Z35" s="93"/>
    </row>
    <row r="36" spans="1:26" ht="15.75" customHeight="1">
      <c r="A36" s="416"/>
      <c r="B36" s="142"/>
      <c r="C36" s="124"/>
      <c r="D36" s="146">
        <v>1</v>
      </c>
      <c r="E36" s="148"/>
      <c r="F36" s="146">
        <v>1</v>
      </c>
      <c r="G36" s="148"/>
      <c r="H36" s="146">
        <v>1</v>
      </c>
      <c r="I36" s="148"/>
      <c r="J36" s="146">
        <v>1</v>
      </c>
      <c r="K36" s="148"/>
      <c r="L36" s="146">
        <v>1</v>
      </c>
      <c r="M36" s="163"/>
      <c r="N36" s="93"/>
      <c r="O36" s="93"/>
      <c r="P36" s="93"/>
      <c r="Q36" s="93"/>
      <c r="R36" s="93"/>
      <c r="S36" s="93"/>
      <c r="T36" s="93"/>
      <c r="U36" s="93"/>
      <c r="V36" s="93"/>
      <c r="W36" s="93"/>
      <c r="X36" s="93"/>
      <c r="Y36" s="93"/>
      <c r="Z36" s="93"/>
    </row>
    <row r="37" spans="1:26" ht="15.75" customHeight="1">
      <c r="A37" s="416"/>
      <c r="B37" s="142"/>
      <c r="C37" s="124"/>
      <c r="D37" s="164">
        <v>2034</v>
      </c>
      <c r="E37" s="164"/>
      <c r="F37" s="164">
        <v>2035</v>
      </c>
      <c r="G37" s="164"/>
      <c r="H37" s="165">
        <v>2036</v>
      </c>
      <c r="I37" s="165"/>
      <c r="J37" s="165">
        <v>2037</v>
      </c>
      <c r="K37" s="165"/>
      <c r="L37" s="165">
        <v>2038</v>
      </c>
      <c r="M37" s="141"/>
      <c r="N37" s="93"/>
      <c r="O37" s="93"/>
      <c r="P37" s="93"/>
      <c r="Q37" s="93"/>
      <c r="R37" s="93"/>
      <c r="S37" s="93"/>
      <c r="T37" s="93"/>
      <c r="U37" s="93"/>
      <c r="V37" s="93"/>
      <c r="W37" s="93"/>
      <c r="X37" s="93"/>
      <c r="Y37" s="93"/>
      <c r="Z37" s="93"/>
    </row>
    <row r="38" spans="1:26" ht="15.75" customHeight="1">
      <c r="A38" s="416"/>
      <c r="B38" s="142"/>
      <c r="C38" s="124"/>
      <c r="D38" s="146">
        <v>1</v>
      </c>
      <c r="E38" s="148"/>
      <c r="F38" s="400">
        <v>1</v>
      </c>
      <c r="G38" s="367"/>
      <c r="H38" s="400">
        <v>1</v>
      </c>
      <c r="I38" s="367"/>
      <c r="J38" s="400">
        <v>1</v>
      </c>
      <c r="K38" s="367"/>
      <c r="L38" s="400">
        <v>1</v>
      </c>
      <c r="M38" s="367"/>
      <c r="N38" s="93"/>
      <c r="O38" s="93"/>
      <c r="P38" s="93"/>
      <c r="Q38" s="93"/>
      <c r="R38" s="93"/>
      <c r="S38" s="93"/>
      <c r="T38" s="93"/>
      <c r="U38" s="93"/>
      <c r="V38" s="93"/>
      <c r="W38" s="93"/>
      <c r="X38" s="93"/>
      <c r="Y38" s="93"/>
      <c r="Z38" s="93"/>
    </row>
    <row r="39" spans="1:26" ht="15.75" customHeight="1">
      <c r="A39" s="416"/>
      <c r="B39" s="142"/>
      <c r="C39" s="124"/>
      <c r="D39" s="131" t="s">
        <v>492</v>
      </c>
      <c r="E39" s="131"/>
      <c r="F39" s="131"/>
      <c r="G39" s="131"/>
      <c r="H39" s="131"/>
      <c r="I39" s="131"/>
      <c r="J39" s="131"/>
      <c r="K39" s="131"/>
      <c r="L39" s="131"/>
      <c r="M39" s="148"/>
      <c r="N39" s="93"/>
      <c r="O39" s="93"/>
      <c r="P39" s="93"/>
      <c r="Q39" s="93"/>
      <c r="R39" s="93"/>
      <c r="S39" s="93"/>
      <c r="T39" s="93"/>
      <c r="U39" s="93"/>
      <c r="V39" s="93"/>
      <c r="W39" s="93"/>
      <c r="X39" s="93"/>
      <c r="Y39" s="93"/>
      <c r="Z39" s="93"/>
    </row>
    <row r="40" spans="1:26" ht="15.75" customHeight="1">
      <c r="A40" s="416"/>
      <c r="B40" s="103"/>
      <c r="C40" s="166"/>
      <c r="D40" s="428">
        <v>1</v>
      </c>
      <c r="E40" s="367"/>
      <c r="F40" s="115"/>
      <c r="G40" s="115"/>
      <c r="H40" s="440"/>
      <c r="I40" s="361"/>
      <c r="J40" s="131"/>
      <c r="K40" s="131"/>
      <c r="L40" s="131"/>
      <c r="M40" s="132"/>
      <c r="N40" s="93"/>
      <c r="O40" s="93"/>
      <c r="P40" s="93"/>
      <c r="Q40" s="93"/>
      <c r="R40" s="93"/>
      <c r="S40" s="93"/>
      <c r="T40" s="93"/>
      <c r="U40" s="93"/>
      <c r="V40" s="93"/>
      <c r="W40" s="93"/>
      <c r="X40" s="93"/>
      <c r="Y40" s="93"/>
      <c r="Z40" s="93"/>
    </row>
    <row r="41" spans="1:26" ht="18" customHeight="1">
      <c r="A41" s="416"/>
      <c r="B41" s="426" t="s">
        <v>493</v>
      </c>
      <c r="C41" s="167"/>
      <c r="D41" s="122"/>
      <c r="E41" s="122"/>
      <c r="F41" s="122"/>
      <c r="G41" s="122"/>
      <c r="H41" s="122"/>
      <c r="I41" s="122"/>
      <c r="J41" s="122"/>
      <c r="K41" s="122"/>
      <c r="L41" s="112"/>
      <c r="M41" s="113"/>
      <c r="N41" s="93"/>
      <c r="O41" s="93"/>
      <c r="P41" s="93"/>
      <c r="Q41" s="93"/>
      <c r="R41" s="93"/>
      <c r="S41" s="93"/>
      <c r="T41" s="93"/>
      <c r="U41" s="93"/>
      <c r="V41" s="93"/>
      <c r="W41" s="93"/>
      <c r="X41" s="93"/>
      <c r="Y41" s="93"/>
      <c r="Z41" s="93"/>
    </row>
    <row r="42" spans="1:26" ht="15.75" customHeight="1">
      <c r="A42" s="416"/>
      <c r="B42" s="427"/>
      <c r="C42" s="168"/>
      <c r="D42" s="169" t="s">
        <v>93</v>
      </c>
      <c r="E42" s="170" t="s">
        <v>95</v>
      </c>
      <c r="F42" s="401" t="s">
        <v>494</v>
      </c>
      <c r="G42" s="403"/>
      <c r="H42" s="369"/>
      <c r="I42" s="369"/>
      <c r="J42" s="370"/>
      <c r="K42" s="171" t="s">
        <v>475</v>
      </c>
      <c r="L42" s="404"/>
      <c r="M42" s="405"/>
      <c r="N42" s="93"/>
      <c r="O42" s="93"/>
      <c r="P42" s="93"/>
      <c r="Q42" s="93"/>
      <c r="R42" s="93"/>
      <c r="S42" s="93"/>
      <c r="T42" s="93"/>
      <c r="U42" s="93"/>
      <c r="V42" s="93"/>
      <c r="W42" s="93"/>
      <c r="X42" s="93"/>
      <c r="Y42" s="93"/>
      <c r="Z42" s="93"/>
    </row>
    <row r="43" spans="1:26" ht="15.75" customHeight="1">
      <c r="A43" s="416"/>
      <c r="B43" s="427"/>
      <c r="C43" s="168"/>
      <c r="D43" s="172"/>
      <c r="E43" s="127" t="s">
        <v>474</v>
      </c>
      <c r="F43" s="402"/>
      <c r="G43" s="397"/>
      <c r="H43" s="387"/>
      <c r="I43" s="387"/>
      <c r="J43" s="388"/>
      <c r="K43" s="112"/>
      <c r="L43" s="397"/>
      <c r="M43" s="406"/>
      <c r="N43" s="93"/>
      <c r="O43" s="93"/>
      <c r="P43" s="93"/>
      <c r="Q43" s="93"/>
      <c r="R43" s="93"/>
      <c r="S43" s="93"/>
      <c r="T43" s="93"/>
      <c r="U43" s="93"/>
      <c r="V43" s="93"/>
      <c r="W43" s="93"/>
      <c r="X43" s="93"/>
      <c r="Y43" s="93"/>
      <c r="Z43" s="93"/>
    </row>
    <row r="44" spans="1:26" ht="15.75" customHeight="1">
      <c r="A44" s="416"/>
      <c r="B44" s="434"/>
      <c r="C44" s="173"/>
      <c r="D44" s="115"/>
      <c r="E44" s="115"/>
      <c r="F44" s="115"/>
      <c r="G44" s="115"/>
      <c r="H44" s="115"/>
      <c r="I44" s="115"/>
      <c r="J44" s="115"/>
      <c r="K44" s="115"/>
      <c r="L44" s="112"/>
      <c r="M44" s="113"/>
      <c r="N44" s="93"/>
      <c r="O44" s="93"/>
      <c r="P44" s="93"/>
      <c r="Q44" s="93"/>
      <c r="R44" s="93"/>
      <c r="S44" s="93"/>
      <c r="T44" s="93"/>
      <c r="U44" s="93"/>
      <c r="V44" s="93"/>
      <c r="W44" s="93"/>
      <c r="X44" s="93"/>
      <c r="Y44" s="93"/>
      <c r="Z44" s="93"/>
    </row>
    <row r="45" spans="1:26" ht="225.75" customHeight="1">
      <c r="A45" s="416"/>
      <c r="B45" s="104" t="s">
        <v>495</v>
      </c>
      <c r="C45" s="398" t="s">
        <v>496</v>
      </c>
      <c r="D45" s="366"/>
      <c r="E45" s="366"/>
      <c r="F45" s="366"/>
      <c r="G45" s="366"/>
      <c r="H45" s="366"/>
      <c r="I45" s="366"/>
      <c r="J45" s="366"/>
      <c r="K45" s="366"/>
      <c r="L45" s="366"/>
      <c r="M45" s="399"/>
      <c r="N45" s="93"/>
      <c r="O45" s="93"/>
      <c r="P45" s="93"/>
      <c r="Q45" s="93"/>
      <c r="R45" s="93"/>
      <c r="S45" s="93"/>
      <c r="T45" s="93"/>
      <c r="U45" s="93"/>
      <c r="V45" s="93"/>
      <c r="W45" s="93"/>
      <c r="X45" s="93"/>
      <c r="Y45" s="93"/>
      <c r="Z45" s="93"/>
    </row>
    <row r="46" spans="1:26" ht="60" customHeight="1">
      <c r="A46" s="416"/>
      <c r="B46" s="104" t="s">
        <v>497</v>
      </c>
      <c r="C46" s="398" t="s">
        <v>498</v>
      </c>
      <c r="D46" s="366"/>
      <c r="E46" s="366"/>
      <c r="F46" s="366"/>
      <c r="G46" s="366"/>
      <c r="H46" s="366"/>
      <c r="I46" s="366"/>
      <c r="J46" s="366"/>
      <c r="K46" s="366"/>
      <c r="L46" s="366"/>
      <c r="M46" s="399"/>
      <c r="N46" s="93"/>
      <c r="O46" s="93"/>
      <c r="P46" s="93"/>
      <c r="Q46" s="93"/>
      <c r="R46" s="93"/>
      <c r="S46" s="93"/>
      <c r="T46" s="93"/>
      <c r="U46" s="93"/>
      <c r="V46" s="93"/>
      <c r="W46" s="93"/>
      <c r="X46" s="93"/>
      <c r="Y46" s="93"/>
      <c r="Z46" s="93"/>
    </row>
    <row r="47" spans="1:26" ht="15.75" customHeight="1">
      <c r="A47" s="416"/>
      <c r="B47" s="104" t="s">
        <v>499</v>
      </c>
      <c r="C47" s="398" t="s">
        <v>500</v>
      </c>
      <c r="D47" s="366"/>
      <c r="E47" s="366"/>
      <c r="F47" s="366"/>
      <c r="G47" s="366"/>
      <c r="H47" s="366"/>
      <c r="I47" s="366"/>
      <c r="J47" s="366"/>
      <c r="K47" s="366"/>
      <c r="L47" s="366"/>
      <c r="M47" s="399"/>
      <c r="N47" s="93"/>
      <c r="O47" s="93"/>
      <c r="P47" s="93"/>
      <c r="Q47" s="93"/>
      <c r="R47" s="93"/>
      <c r="S47" s="93"/>
      <c r="T47" s="93"/>
      <c r="U47" s="93"/>
      <c r="V47" s="93"/>
      <c r="W47" s="93"/>
      <c r="X47" s="93"/>
      <c r="Y47" s="93"/>
      <c r="Z47" s="93"/>
    </row>
    <row r="48" spans="1:26" ht="15.75" customHeight="1">
      <c r="A48" s="417"/>
      <c r="B48" s="104" t="s">
        <v>501</v>
      </c>
      <c r="C48" s="398" t="s">
        <v>502</v>
      </c>
      <c r="D48" s="366"/>
      <c r="E48" s="366"/>
      <c r="F48" s="366"/>
      <c r="G48" s="366"/>
      <c r="H48" s="366"/>
      <c r="I48" s="366"/>
      <c r="J48" s="366"/>
      <c r="K48" s="366"/>
      <c r="L48" s="366"/>
      <c r="M48" s="399"/>
      <c r="N48" s="93"/>
      <c r="O48" s="93"/>
      <c r="P48" s="93"/>
      <c r="Q48" s="93"/>
      <c r="R48" s="93"/>
      <c r="S48" s="93"/>
      <c r="T48" s="93"/>
      <c r="U48" s="93"/>
      <c r="V48" s="93"/>
      <c r="W48" s="93"/>
      <c r="X48" s="93"/>
      <c r="Y48" s="93"/>
      <c r="Z48" s="93"/>
    </row>
    <row r="49" spans="1:26" ht="15.75" customHeight="1">
      <c r="A49" s="415" t="s">
        <v>503</v>
      </c>
      <c r="B49" s="174" t="s">
        <v>504</v>
      </c>
      <c r="C49" s="398" t="s">
        <v>280</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15.75" customHeight="1">
      <c r="A50" s="416"/>
      <c r="B50" s="174" t="s">
        <v>505</v>
      </c>
      <c r="C50" s="398" t="s">
        <v>506</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74" t="s">
        <v>507</v>
      </c>
      <c r="C51" s="398" t="s">
        <v>435</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75" t="s">
        <v>508</v>
      </c>
      <c r="C52" s="398" t="s">
        <v>279</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74" t="s">
        <v>509</v>
      </c>
      <c r="C53" s="410" t="s">
        <v>282</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0"/>
      <c r="B54" s="174" t="s">
        <v>510</v>
      </c>
      <c r="C54" s="398">
        <v>6477117</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511</v>
      </c>
      <c r="B55" s="176" t="s">
        <v>512</v>
      </c>
      <c r="C55" s="398" t="s">
        <v>513</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30" customHeight="1">
      <c r="A56" s="416"/>
      <c r="B56" s="176" t="s">
        <v>514</v>
      </c>
      <c r="C56" s="398" t="s">
        <v>515</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30" customHeight="1">
      <c r="A57" s="431"/>
      <c r="B57" s="177" t="s">
        <v>231</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39.75" customHeight="1">
      <c r="A58" s="178" t="s">
        <v>516</v>
      </c>
      <c r="B58" s="179"/>
      <c r="C58" s="407" t="s">
        <v>517</v>
      </c>
      <c r="D58" s="408"/>
      <c r="E58" s="408"/>
      <c r="F58" s="408"/>
      <c r="G58" s="408"/>
      <c r="H58" s="408"/>
      <c r="I58" s="408"/>
      <c r="J58" s="408"/>
      <c r="K58" s="408"/>
      <c r="L58" s="408"/>
      <c r="M58" s="409"/>
      <c r="N58" s="93"/>
      <c r="O58" s="93"/>
      <c r="P58" s="93"/>
      <c r="Q58" s="93"/>
      <c r="R58" s="93"/>
      <c r="S58" s="93"/>
      <c r="T58" s="93"/>
      <c r="U58" s="93"/>
      <c r="V58" s="93"/>
      <c r="W58" s="93"/>
      <c r="X58" s="93"/>
      <c r="Y58" s="93"/>
      <c r="Z58" s="93"/>
    </row>
    <row r="59" spans="1:26" ht="15.75" customHeight="1">
      <c r="A59" s="93"/>
      <c r="B59" s="180"/>
      <c r="C59" s="93"/>
      <c r="D59" s="93"/>
      <c r="E59" s="93"/>
      <c r="F59" s="93"/>
      <c r="G59" s="93"/>
      <c r="H59" s="93"/>
      <c r="I59" s="93"/>
      <c r="J59" s="93"/>
      <c r="K59" s="93"/>
      <c r="L59" s="93"/>
      <c r="M59" s="93"/>
      <c r="N59" s="93"/>
      <c r="O59" s="93"/>
      <c r="P59" s="93"/>
      <c r="Q59" s="93"/>
      <c r="R59" s="93"/>
      <c r="S59" s="93"/>
      <c r="T59" s="93"/>
      <c r="U59" s="93"/>
      <c r="V59" s="93"/>
      <c r="W59" s="93"/>
      <c r="X59" s="93"/>
      <c r="Y59" s="93"/>
      <c r="Z59" s="93"/>
    </row>
    <row r="60" spans="1:26" ht="15.75" customHeight="1">
      <c r="A60" s="93"/>
      <c r="B60" s="180"/>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c r="A61" s="93"/>
      <c r="B61" s="180"/>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c r="A62" s="93"/>
      <c r="B62" s="180"/>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8">
    <mergeCell ref="F18:G18"/>
    <mergeCell ref="H38:I38"/>
    <mergeCell ref="J38:K38"/>
    <mergeCell ref="L38:M38"/>
    <mergeCell ref="H40:I40"/>
    <mergeCell ref="B27:B29"/>
    <mergeCell ref="D40:E40"/>
    <mergeCell ref="A12:A48"/>
    <mergeCell ref="A49:A54"/>
    <mergeCell ref="A55:A57"/>
    <mergeCell ref="B13:B19"/>
    <mergeCell ref="B20:B23"/>
    <mergeCell ref="B41:B44"/>
    <mergeCell ref="A2:A11"/>
    <mergeCell ref="C2:M2"/>
    <mergeCell ref="C3:M3"/>
    <mergeCell ref="F4:G4"/>
    <mergeCell ref="C5:M5"/>
    <mergeCell ref="I7:M7"/>
    <mergeCell ref="C7:D7"/>
    <mergeCell ref="B8:B10"/>
    <mergeCell ref="C8:D9"/>
    <mergeCell ref="C10:D10"/>
    <mergeCell ref="F10:G10"/>
    <mergeCell ref="I10:J10"/>
    <mergeCell ref="F9:G9"/>
    <mergeCell ref="I9:J9"/>
    <mergeCell ref="C11:M11"/>
    <mergeCell ref="C12:M12"/>
    <mergeCell ref="B1:M1"/>
    <mergeCell ref="C57:M57"/>
    <mergeCell ref="C58:M58"/>
    <mergeCell ref="C50:M50"/>
    <mergeCell ref="C51:M51"/>
    <mergeCell ref="C52:M52"/>
    <mergeCell ref="C53:M53"/>
    <mergeCell ref="C54:M54"/>
    <mergeCell ref="C55:M55"/>
    <mergeCell ref="C56:M56"/>
    <mergeCell ref="C48:M48"/>
    <mergeCell ref="C49:M49"/>
    <mergeCell ref="F38:G38"/>
    <mergeCell ref="F42:F43"/>
    <mergeCell ref="G42:J43"/>
    <mergeCell ref="L42:M43"/>
    <mergeCell ref="C45:M45"/>
    <mergeCell ref="C46:M46"/>
    <mergeCell ref="C47:M47"/>
  </mergeCells>
  <dataValidations count="1">
    <dataValidation type="list" allowBlank="1" showErrorMessage="1" sqref="I7" xr:uid="{00000000-0002-0000-0200-000000000000}">
      <formula1>INDIRECT($C$7)</formula1>
    </dataValidation>
  </dataValidations>
  <hyperlinks>
    <hyperlink ref="C53" r:id="rId1" xr:uid="{00000000-0004-0000-0200-000000000000}"/>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Z1000"/>
  <sheetViews>
    <sheetView showGridLines="0"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6.5" customHeight="1">
      <c r="A1" s="92"/>
      <c r="B1" s="495" t="s">
        <v>795</v>
      </c>
      <c r="C1" s="372"/>
      <c r="D1" s="372"/>
      <c r="E1" s="372"/>
      <c r="F1" s="372"/>
      <c r="G1" s="372"/>
      <c r="H1" s="372"/>
      <c r="I1" s="372"/>
      <c r="J1" s="372"/>
      <c r="K1" s="372"/>
      <c r="L1" s="372"/>
      <c r="M1" s="373"/>
      <c r="N1" s="93"/>
      <c r="O1" s="93"/>
      <c r="P1" s="93"/>
      <c r="Q1" s="93"/>
      <c r="R1" s="93"/>
      <c r="S1" s="93"/>
      <c r="T1" s="93"/>
      <c r="U1" s="93"/>
      <c r="V1" s="93"/>
      <c r="W1" s="93"/>
      <c r="X1" s="93"/>
      <c r="Y1" s="93"/>
      <c r="Z1" s="93"/>
    </row>
    <row r="2" spans="1:26" ht="33.75" customHeight="1">
      <c r="A2" s="415" t="s">
        <v>449</v>
      </c>
      <c r="B2" s="94" t="s">
        <v>450</v>
      </c>
      <c r="C2" s="496" t="s">
        <v>796</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104" t="s">
        <v>581</v>
      </c>
      <c r="C3" s="497" t="s">
        <v>797</v>
      </c>
      <c r="D3" s="366"/>
      <c r="E3" s="366"/>
      <c r="F3" s="366"/>
      <c r="G3" s="366"/>
      <c r="H3" s="366"/>
      <c r="I3" s="366"/>
      <c r="J3" s="366"/>
      <c r="K3" s="366"/>
      <c r="L3" s="366"/>
      <c r="M3" s="399"/>
      <c r="N3" s="93"/>
      <c r="O3" s="93"/>
      <c r="P3" s="93"/>
      <c r="Q3" s="93"/>
      <c r="R3" s="93"/>
      <c r="S3" s="93"/>
      <c r="T3" s="93"/>
      <c r="U3" s="93"/>
      <c r="V3" s="93"/>
      <c r="W3" s="93"/>
      <c r="X3" s="93"/>
      <c r="Y3" s="93"/>
      <c r="Z3" s="93"/>
    </row>
    <row r="4" spans="1:26" ht="102" customHeight="1">
      <c r="A4" s="416"/>
      <c r="B4" s="96" t="s">
        <v>220</v>
      </c>
      <c r="C4" s="197" t="s">
        <v>426</v>
      </c>
      <c r="D4" s="498" t="s">
        <v>798</v>
      </c>
      <c r="E4" s="367"/>
      <c r="F4" s="499" t="s">
        <v>221</v>
      </c>
      <c r="G4" s="367"/>
      <c r="H4" s="198">
        <v>256</v>
      </c>
      <c r="I4" s="498" t="s">
        <v>799</v>
      </c>
      <c r="J4" s="366"/>
      <c r="K4" s="366"/>
      <c r="L4" s="366"/>
      <c r="M4" s="399"/>
      <c r="N4" s="93"/>
      <c r="O4" s="93"/>
      <c r="P4" s="93"/>
      <c r="Q4" s="93"/>
      <c r="R4" s="93"/>
      <c r="S4" s="93"/>
      <c r="T4" s="93"/>
      <c r="U4" s="93"/>
      <c r="V4" s="93"/>
      <c r="W4" s="93"/>
      <c r="X4" s="93"/>
      <c r="Y4" s="93"/>
      <c r="Z4" s="93"/>
    </row>
    <row r="5" spans="1:26" ht="15.75" customHeight="1">
      <c r="A5" s="416"/>
      <c r="B5" s="96" t="s">
        <v>454</v>
      </c>
      <c r="C5" s="447" t="s">
        <v>781</v>
      </c>
      <c r="D5" s="366"/>
      <c r="E5" s="366"/>
      <c r="F5" s="366"/>
      <c r="G5" s="366"/>
      <c r="H5" s="366"/>
      <c r="I5" s="366"/>
      <c r="J5" s="366"/>
      <c r="K5" s="366"/>
      <c r="L5" s="366"/>
      <c r="M5" s="399"/>
      <c r="N5" s="93"/>
      <c r="O5" s="93"/>
      <c r="P5" s="93"/>
      <c r="Q5" s="93"/>
      <c r="R5" s="93"/>
      <c r="S5" s="93"/>
      <c r="T5" s="93"/>
      <c r="U5" s="93"/>
      <c r="V5" s="93"/>
      <c r="W5" s="93"/>
      <c r="X5" s="93"/>
      <c r="Y5" s="93"/>
      <c r="Z5" s="93"/>
    </row>
    <row r="6" spans="1:26" ht="19.5" customHeight="1">
      <c r="A6" s="416"/>
      <c r="B6" s="96" t="s">
        <v>455</v>
      </c>
      <c r="C6" s="447" t="s">
        <v>782</v>
      </c>
      <c r="D6" s="366"/>
      <c r="E6" s="366"/>
      <c r="F6" s="366"/>
      <c r="G6" s="366"/>
      <c r="H6" s="366"/>
      <c r="I6" s="366"/>
      <c r="J6" s="366"/>
      <c r="K6" s="366"/>
      <c r="L6" s="366"/>
      <c r="M6" s="399"/>
      <c r="N6" s="93"/>
      <c r="O6" s="93"/>
      <c r="P6" s="93"/>
      <c r="Q6" s="93"/>
      <c r="R6" s="93"/>
      <c r="S6" s="93"/>
      <c r="T6" s="93"/>
      <c r="U6" s="93"/>
      <c r="V6" s="93"/>
      <c r="W6" s="93"/>
      <c r="X6" s="93"/>
      <c r="Y6" s="93"/>
      <c r="Z6" s="93"/>
    </row>
    <row r="7" spans="1:26" ht="15.75" customHeight="1">
      <c r="A7" s="416"/>
      <c r="B7" s="104" t="s">
        <v>456</v>
      </c>
      <c r="C7" s="497" t="s">
        <v>37</v>
      </c>
      <c r="D7" s="366"/>
      <c r="E7" s="366"/>
      <c r="F7" s="366"/>
      <c r="G7" s="367"/>
      <c r="H7" s="299" t="s">
        <v>231</v>
      </c>
      <c r="I7" s="500" t="s">
        <v>77</v>
      </c>
      <c r="J7" s="366"/>
      <c r="K7" s="366"/>
      <c r="L7" s="366"/>
      <c r="M7" s="399"/>
      <c r="N7" s="93"/>
      <c r="O7" s="93"/>
      <c r="P7" s="93"/>
      <c r="Q7" s="93"/>
      <c r="R7" s="93"/>
      <c r="S7" s="93"/>
      <c r="T7" s="93"/>
      <c r="U7" s="93"/>
      <c r="V7" s="93"/>
      <c r="W7" s="93"/>
      <c r="X7" s="93"/>
      <c r="Y7" s="93"/>
      <c r="Z7" s="93"/>
    </row>
    <row r="8" spans="1:26" ht="15.75" customHeight="1">
      <c r="A8" s="416"/>
      <c r="B8" s="433" t="s">
        <v>457</v>
      </c>
      <c r="C8" s="300"/>
      <c r="D8" s="301"/>
      <c r="E8" s="301"/>
      <c r="F8" s="301"/>
      <c r="G8" s="301"/>
      <c r="H8" s="301"/>
      <c r="I8" s="301"/>
      <c r="J8" s="301"/>
      <c r="K8" s="301"/>
      <c r="L8" s="302"/>
      <c r="M8" s="303"/>
      <c r="N8" s="93"/>
      <c r="O8" s="93"/>
      <c r="P8" s="93"/>
      <c r="Q8" s="93"/>
      <c r="R8" s="93"/>
      <c r="S8" s="93"/>
      <c r="T8" s="93"/>
      <c r="U8" s="93"/>
      <c r="V8" s="93"/>
      <c r="W8" s="93"/>
      <c r="X8" s="93"/>
      <c r="Y8" s="93"/>
      <c r="Z8" s="93"/>
    </row>
    <row r="9" spans="1:26" ht="35.25" customHeight="1">
      <c r="A9" s="416"/>
      <c r="B9" s="427"/>
      <c r="C9" s="501"/>
      <c r="D9" s="387"/>
      <c r="E9" s="305"/>
      <c r="F9" s="503"/>
      <c r="G9" s="387"/>
      <c r="H9" s="305"/>
      <c r="I9" s="490"/>
      <c r="J9" s="387"/>
      <c r="K9" s="305"/>
      <c r="L9" s="93"/>
      <c r="M9" s="292"/>
      <c r="N9" s="93"/>
      <c r="O9" s="93"/>
      <c r="P9" s="93"/>
      <c r="Q9" s="93"/>
      <c r="R9" s="93"/>
      <c r="S9" s="93"/>
      <c r="T9" s="93"/>
      <c r="U9" s="93"/>
      <c r="V9" s="93"/>
      <c r="W9" s="93"/>
      <c r="X9" s="93"/>
      <c r="Y9" s="93"/>
      <c r="Z9" s="93"/>
    </row>
    <row r="10" spans="1:26" ht="15.75" customHeight="1">
      <c r="A10" s="416"/>
      <c r="B10" s="434"/>
      <c r="C10" s="502" t="s">
        <v>459</v>
      </c>
      <c r="D10" s="387"/>
      <c r="E10" s="285"/>
      <c r="F10" s="490" t="s">
        <v>459</v>
      </c>
      <c r="G10" s="387"/>
      <c r="H10" s="285"/>
      <c r="I10" s="490" t="s">
        <v>459</v>
      </c>
      <c r="J10" s="387"/>
      <c r="K10" s="285"/>
      <c r="L10" s="274"/>
      <c r="M10" s="306"/>
      <c r="N10" s="93"/>
      <c r="O10" s="93"/>
      <c r="P10" s="93"/>
      <c r="Q10" s="93"/>
      <c r="R10" s="93"/>
      <c r="S10" s="93"/>
      <c r="T10" s="93"/>
      <c r="U10" s="93"/>
      <c r="V10" s="93"/>
      <c r="W10" s="93"/>
      <c r="X10" s="93"/>
      <c r="Y10" s="93"/>
      <c r="Z10" s="93"/>
    </row>
    <row r="11" spans="1:26" ht="171" customHeight="1">
      <c r="A11" s="416"/>
      <c r="B11" s="104" t="s">
        <v>460</v>
      </c>
      <c r="C11" s="455" t="s">
        <v>800</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334.5" customHeight="1">
      <c r="A12" s="416"/>
      <c r="B12" s="104" t="s">
        <v>583</v>
      </c>
      <c r="C12" s="455" t="s">
        <v>801</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31.5" customHeight="1">
      <c r="A13" s="416"/>
      <c r="B13" s="104" t="s">
        <v>585</v>
      </c>
      <c r="C13" s="447" t="s">
        <v>419</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03.5" customHeight="1">
      <c r="A14" s="416"/>
      <c r="B14" s="433" t="s">
        <v>587</v>
      </c>
      <c r="C14" s="447" t="s">
        <v>84</v>
      </c>
      <c r="D14" s="366"/>
      <c r="E14" s="307" t="s">
        <v>108</v>
      </c>
      <c r="F14" s="498" t="s">
        <v>425</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27"/>
      <c r="C15" s="447"/>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447" t="s">
        <v>14</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36.75" customHeight="1">
      <c r="A17" s="416"/>
      <c r="B17" s="104" t="s">
        <v>588</v>
      </c>
      <c r="C17" s="447" t="s">
        <v>424</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8.25" customHeight="1">
      <c r="A18" s="416"/>
      <c r="B18" s="433" t="s">
        <v>464</v>
      </c>
      <c r="C18" s="308"/>
      <c r="D18" s="309"/>
      <c r="E18" s="309"/>
      <c r="F18" s="309"/>
      <c r="G18" s="309"/>
      <c r="H18" s="309"/>
      <c r="I18" s="309"/>
      <c r="J18" s="309"/>
      <c r="K18" s="309"/>
      <c r="L18" s="309"/>
      <c r="M18" s="310"/>
      <c r="N18" s="93"/>
      <c r="O18" s="93"/>
      <c r="P18" s="93"/>
      <c r="Q18" s="93"/>
      <c r="R18" s="93"/>
      <c r="S18" s="93"/>
      <c r="T18" s="93"/>
      <c r="U18" s="93"/>
      <c r="V18" s="93"/>
      <c r="W18" s="93"/>
      <c r="X18" s="93"/>
      <c r="Y18" s="93"/>
      <c r="Z18" s="93"/>
    </row>
    <row r="19" spans="1:26" ht="9" customHeight="1">
      <c r="A19" s="416"/>
      <c r="B19" s="427"/>
      <c r="C19" s="311"/>
      <c r="D19" s="312"/>
      <c r="E19" s="291"/>
      <c r="F19" s="312"/>
      <c r="G19" s="291"/>
      <c r="H19" s="312"/>
      <c r="I19" s="291"/>
      <c r="J19" s="312"/>
      <c r="K19" s="291"/>
      <c r="L19" s="291"/>
      <c r="M19" s="259"/>
      <c r="N19" s="93"/>
      <c r="O19" s="93"/>
      <c r="P19" s="93"/>
      <c r="Q19" s="93"/>
      <c r="R19" s="93"/>
      <c r="S19" s="93"/>
      <c r="T19" s="93"/>
      <c r="U19" s="93"/>
      <c r="V19" s="93"/>
      <c r="W19" s="93"/>
      <c r="X19" s="93"/>
      <c r="Y19" s="93"/>
      <c r="Z19" s="93"/>
    </row>
    <row r="20" spans="1:26" ht="15.75" customHeight="1">
      <c r="A20" s="416"/>
      <c r="B20" s="427"/>
      <c r="C20" s="253" t="s">
        <v>465</v>
      </c>
      <c r="D20" s="313"/>
      <c r="E20" s="314" t="s">
        <v>466</v>
      </c>
      <c r="F20" s="313"/>
      <c r="G20" s="314" t="s">
        <v>467</v>
      </c>
      <c r="H20" s="313"/>
      <c r="I20" s="314" t="s">
        <v>468</v>
      </c>
      <c r="J20" s="315"/>
      <c r="K20" s="314"/>
      <c r="L20" s="314"/>
      <c r="M20" s="259"/>
      <c r="N20" s="93"/>
      <c r="O20" s="93"/>
      <c r="P20" s="93"/>
      <c r="Q20" s="93"/>
      <c r="R20" s="93"/>
      <c r="S20" s="93"/>
      <c r="T20" s="93"/>
      <c r="U20" s="93"/>
      <c r="V20" s="93"/>
      <c r="W20" s="93"/>
      <c r="X20" s="93"/>
      <c r="Y20" s="93"/>
      <c r="Z20" s="93"/>
    </row>
    <row r="21" spans="1:26" ht="15.75" customHeight="1">
      <c r="A21" s="416"/>
      <c r="B21" s="427"/>
      <c r="C21" s="253" t="s">
        <v>469</v>
      </c>
      <c r="D21" s="198"/>
      <c r="E21" s="314" t="s">
        <v>470</v>
      </c>
      <c r="F21" s="316"/>
      <c r="G21" s="314" t="s">
        <v>471</v>
      </c>
      <c r="H21" s="316"/>
      <c r="I21" s="314"/>
      <c r="J21" s="291"/>
      <c r="K21" s="314"/>
      <c r="L21" s="314"/>
      <c r="M21" s="259"/>
      <c r="N21" s="93"/>
      <c r="O21" s="93"/>
      <c r="P21" s="93"/>
      <c r="Q21" s="93"/>
      <c r="R21" s="93"/>
      <c r="S21" s="93"/>
      <c r="T21" s="93"/>
      <c r="U21" s="93"/>
      <c r="V21" s="93"/>
      <c r="W21" s="93"/>
      <c r="X21" s="93"/>
      <c r="Y21" s="93"/>
      <c r="Z21" s="93"/>
    </row>
    <row r="22" spans="1:26" ht="15.75" customHeight="1">
      <c r="A22" s="416"/>
      <c r="B22" s="427"/>
      <c r="C22" s="253" t="s">
        <v>472</v>
      </c>
      <c r="D22" s="198"/>
      <c r="E22" s="314" t="s">
        <v>473</v>
      </c>
      <c r="F22" s="198"/>
      <c r="G22" s="314"/>
      <c r="H22" s="291"/>
      <c r="I22" s="314"/>
      <c r="J22" s="291"/>
      <c r="K22" s="314"/>
      <c r="L22" s="314"/>
      <c r="M22" s="259"/>
      <c r="N22" s="93"/>
      <c r="O22" s="93"/>
      <c r="P22" s="93"/>
      <c r="Q22" s="93"/>
      <c r="R22" s="93"/>
      <c r="S22" s="93"/>
      <c r="T22" s="93"/>
      <c r="U22" s="93"/>
      <c r="V22" s="93"/>
      <c r="W22" s="93"/>
      <c r="X22" s="93"/>
      <c r="Y22" s="93"/>
      <c r="Z22" s="93"/>
    </row>
    <row r="23" spans="1:26" ht="15.75" customHeight="1">
      <c r="A23" s="416"/>
      <c r="B23" s="427"/>
      <c r="C23" s="253" t="s">
        <v>105</v>
      </c>
      <c r="D23" s="198" t="s">
        <v>474</v>
      </c>
      <c r="E23" s="314" t="s">
        <v>475</v>
      </c>
      <c r="F23" s="274" t="s">
        <v>577</v>
      </c>
      <c r="G23" s="274"/>
      <c r="H23" s="274"/>
      <c r="I23" s="274"/>
      <c r="J23" s="274"/>
      <c r="K23" s="285"/>
      <c r="L23" s="285"/>
      <c r="M23" s="317"/>
      <c r="N23" s="93"/>
      <c r="O23" s="93"/>
      <c r="P23" s="93"/>
      <c r="Q23" s="93"/>
      <c r="R23" s="93"/>
      <c r="S23" s="93"/>
      <c r="T23" s="93"/>
      <c r="U23" s="93"/>
      <c r="V23" s="93"/>
      <c r="W23" s="93"/>
      <c r="X23" s="93"/>
      <c r="Y23" s="93"/>
      <c r="Z23" s="93"/>
    </row>
    <row r="24" spans="1:26" ht="9.75" customHeight="1">
      <c r="A24" s="416"/>
      <c r="B24" s="434"/>
      <c r="C24" s="304"/>
      <c r="D24" s="265"/>
      <c r="E24" s="265"/>
      <c r="F24" s="265"/>
      <c r="G24" s="265"/>
      <c r="H24" s="265"/>
      <c r="I24" s="265"/>
      <c r="J24" s="265"/>
      <c r="K24" s="265"/>
      <c r="L24" s="265"/>
      <c r="M24" s="270"/>
      <c r="N24" s="93"/>
      <c r="O24" s="93"/>
      <c r="P24" s="93"/>
      <c r="Q24" s="93"/>
      <c r="R24" s="93"/>
      <c r="S24" s="93"/>
      <c r="T24" s="93"/>
      <c r="U24" s="93"/>
      <c r="V24" s="93"/>
      <c r="W24" s="93"/>
      <c r="X24" s="93"/>
      <c r="Y24" s="93"/>
      <c r="Z24" s="93"/>
    </row>
    <row r="25" spans="1:26" ht="15.75" customHeight="1">
      <c r="A25" s="416"/>
      <c r="B25" s="433" t="s">
        <v>477</v>
      </c>
      <c r="C25" s="318"/>
      <c r="D25" s="309"/>
      <c r="E25" s="309"/>
      <c r="F25" s="309"/>
      <c r="G25" s="309"/>
      <c r="H25" s="309"/>
      <c r="I25" s="309"/>
      <c r="J25" s="309"/>
      <c r="K25" s="309"/>
      <c r="L25" s="302"/>
      <c r="M25" s="303"/>
      <c r="N25" s="93"/>
      <c r="O25" s="93"/>
      <c r="P25" s="93"/>
      <c r="Q25" s="93"/>
      <c r="R25" s="93"/>
      <c r="S25" s="93"/>
      <c r="T25" s="93"/>
      <c r="U25" s="93"/>
      <c r="V25" s="93"/>
      <c r="W25" s="93"/>
      <c r="X25" s="93"/>
      <c r="Y25" s="93"/>
      <c r="Z25" s="93"/>
    </row>
    <row r="26" spans="1:26" ht="15.75" customHeight="1">
      <c r="A26" s="416"/>
      <c r="B26" s="427"/>
      <c r="C26" s="253" t="s">
        <v>478</v>
      </c>
      <c r="D26" s="316"/>
      <c r="E26" s="319"/>
      <c r="F26" s="314" t="s">
        <v>479</v>
      </c>
      <c r="G26" s="198"/>
      <c r="H26" s="319"/>
      <c r="I26" s="314" t="s">
        <v>480</v>
      </c>
      <c r="J26" s="198" t="s">
        <v>524</v>
      </c>
      <c r="K26" s="319"/>
      <c r="L26" s="93"/>
      <c r="M26" s="292"/>
      <c r="N26" s="93"/>
      <c r="O26" s="93"/>
      <c r="P26" s="93"/>
      <c r="Q26" s="93"/>
      <c r="R26" s="93"/>
      <c r="S26" s="93"/>
      <c r="T26" s="93"/>
      <c r="U26" s="93"/>
      <c r="V26" s="93"/>
      <c r="W26" s="93"/>
      <c r="X26" s="93"/>
      <c r="Y26" s="93"/>
      <c r="Z26" s="93"/>
    </row>
    <row r="27" spans="1:26" ht="15.75" customHeight="1">
      <c r="A27" s="416"/>
      <c r="B27" s="427"/>
      <c r="C27" s="253" t="s">
        <v>481</v>
      </c>
      <c r="D27" s="210"/>
      <c r="E27" s="93"/>
      <c r="F27" s="314" t="s">
        <v>482</v>
      </c>
      <c r="G27" s="316"/>
      <c r="H27" s="93"/>
      <c r="I27" s="320"/>
      <c r="J27" s="93"/>
      <c r="K27" s="305"/>
      <c r="L27" s="93"/>
      <c r="M27" s="292"/>
      <c r="N27" s="93"/>
      <c r="O27" s="93"/>
      <c r="P27" s="93"/>
      <c r="Q27" s="93"/>
      <c r="R27" s="93"/>
      <c r="S27" s="93"/>
      <c r="T27" s="93"/>
      <c r="U27" s="93"/>
      <c r="V27" s="93"/>
      <c r="W27" s="93"/>
      <c r="X27" s="93"/>
      <c r="Y27" s="93"/>
      <c r="Z27" s="93"/>
    </row>
    <row r="28" spans="1:26" ht="15.75" customHeight="1">
      <c r="A28" s="416"/>
      <c r="B28" s="434"/>
      <c r="C28" s="321"/>
      <c r="D28" s="312"/>
      <c r="E28" s="312"/>
      <c r="F28" s="312"/>
      <c r="G28" s="312"/>
      <c r="H28" s="312"/>
      <c r="I28" s="312"/>
      <c r="J28" s="312"/>
      <c r="K28" s="312"/>
      <c r="L28" s="274"/>
      <c r="M28" s="306"/>
      <c r="N28" s="93"/>
      <c r="O28" s="93"/>
      <c r="P28" s="93"/>
      <c r="Q28" s="93"/>
      <c r="R28" s="93"/>
      <c r="S28" s="93"/>
      <c r="T28" s="93"/>
      <c r="U28" s="93"/>
      <c r="V28" s="93"/>
      <c r="W28" s="93"/>
      <c r="X28" s="93"/>
      <c r="Y28" s="93"/>
      <c r="Z28" s="93"/>
    </row>
    <row r="29" spans="1:26" ht="15.75" customHeight="1">
      <c r="A29" s="416"/>
      <c r="B29" s="322" t="s">
        <v>483</v>
      </c>
      <c r="C29" s="323"/>
      <c r="D29" s="324"/>
      <c r="E29" s="324"/>
      <c r="F29" s="324"/>
      <c r="G29" s="324"/>
      <c r="H29" s="324"/>
      <c r="I29" s="324"/>
      <c r="J29" s="324"/>
      <c r="K29" s="324"/>
      <c r="L29" s="324"/>
      <c r="M29" s="260"/>
      <c r="N29" s="93"/>
      <c r="O29" s="93"/>
      <c r="P29" s="93"/>
      <c r="Q29" s="93"/>
      <c r="R29" s="93"/>
      <c r="S29" s="93"/>
      <c r="T29" s="93"/>
      <c r="U29" s="93"/>
      <c r="V29" s="93"/>
      <c r="W29" s="93"/>
      <c r="X29" s="93"/>
      <c r="Y29" s="93"/>
      <c r="Z29" s="93"/>
    </row>
    <row r="30" spans="1:26" ht="15.75" customHeight="1">
      <c r="A30" s="416"/>
      <c r="B30" s="322"/>
      <c r="C30" s="325" t="s">
        <v>484</v>
      </c>
      <c r="D30" s="326">
        <v>1</v>
      </c>
      <c r="E30" s="319"/>
      <c r="F30" s="327" t="s">
        <v>485</v>
      </c>
      <c r="G30" s="198">
        <v>2021</v>
      </c>
      <c r="H30" s="319"/>
      <c r="I30" s="327" t="s">
        <v>486</v>
      </c>
      <c r="J30" s="508" t="s">
        <v>802</v>
      </c>
      <c r="K30" s="377"/>
      <c r="L30" s="377"/>
      <c r="M30" s="509"/>
      <c r="N30" s="93"/>
      <c r="O30" s="93"/>
      <c r="P30" s="93"/>
      <c r="Q30" s="93"/>
      <c r="R30" s="93"/>
      <c r="S30" s="93"/>
      <c r="T30" s="93"/>
      <c r="U30" s="93"/>
      <c r="V30" s="93"/>
      <c r="W30" s="93"/>
      <c r="X30" s="93"/>
      <c r="Y30" s="93"/>
      <c r="Z30" s="93"/>
    </row>
    <row r="31" spans="1:26" ht="15.75" customHeight="1">
      <c r="A31" s="416"/>
      <c r="B31" s="96"/>
      <c r="C31" s="304"/>
      <c r="D31" s="265"/>
      <c r="E31" s="265"/>
      <c r="F31" s="265"/>
      <c r="G31" s="265"/>
      <c r="H31" s="265"/>
      <c r="I31" s="265"/>
      <c r="J31" s="510"/>
      <c r="K31" s="511"/>
      <c r="L31" s="511"/>
      <c r="M31" s="512"/>
      <c r="N31" s="93"/>
      <c r="O31" s="93"/>
      <c r="P31" s="93"/>
      <c r="Q31" s="93"/>
      <c r="R31" s="93"/>
      <c r="S31" s="93"/>
      <c r="T31" s="93"/>
      <c r="U31" s="93"/>
      <c r="V31" s="93"/>
      <c r="W31" s="93"/>
      <c r="X31" s="93"/>
      <c r="Y31" s="93"/>
      <c r="Z31" s="93"/>
    </row>
    <row r="32" spans="1:26" ht="15.75" customHeight="1">
      <c r="A32" s="416"/>
      <c r="B32" s="433" t="s">
        <v>487</v>
      </c>
      <c r="C32" s="328"/>
      <c r="D32" s="329"/>
      <c r="E32" s="329"/>
      <c r="F32" s="329"/>
      <c r="G32" s="329"/>
      <c r="H32" s="329"/>
      <c r="I32" s="329"/>
      <c r="J32" s="330"/>
      <c r="K32" s="330"/>
      <c r="L32" s="93"/>
      <c r="M32" s="292"/>
      <c r="N32" s="93"/>
      <c r="O32" s="93"/>
      <c r="P32" s="93"/>
      <c r="Q32" s="93"/>
      <c r="R32" s="93"/>
      <c r="S32" s="93"/>
      <c r="T32" s="93"/>
      <c r="U32" s="93"/>
      <c r="V32" s="93"/>
      <c r="W32" s="93"/>
      <c r="X32" s="93"/>
      <c r="Y32" s="93"/>
      <c r="Z32" s="93"/>
    </row>
    <row r="33" spans="1:26" ht="15.75" customHeight="1">
      <c r="A33" s="416"/>
      <c r="B33" s="427"/>
      <c r="C33" s="331" t="s">
        <v>488</v>
      </c>
      <c r="D33" s="198">
        <v>2022</v>
      </c>
      <c r="E33" s="330"/>
      <c r="F33" s="319" t="s">
        <v>489</v>
      </c>
      <c r="G33" s="332" t="s">
        <v>490</v>
      </c>
      <c r="H33" s="330"/>
      <c r="I33" s="327"/>
      <c r="J33" s="330"/>
      <c r="K33" s="330"/>
      <c r="L33" s="93"/>
      <c r="M33" s="292"/>
      <c r="N33" s="112"/>
      <c r="O33" s="93"/>
      <c r="P33" s="93"/>
      <c r="Q33" s="93"/>
      <c r="R33" s="93"/>
      <c r="S33" s="93"/>
      <c r="T33" s="93"/>
      <c r="U33" s="93"/>
      <c r="V33" s="93"/>
      <c r="W33" s="93"/>
      <c r="X33" s="93"/>
      <c r="Y33" s="93"/>
      <c r="Z33" s="93"/>
    </row>
    <row r="34" spans="1:26" ht="15.75" customHeight="1">
      <c r="A34" s="416"/>
      <c r="B34" s="434"/>
      <c r="C34" s="304"/>
      <c r="D34" s="333"/>
      <c r="E34" s="334"/>
      <c r="F34" s="265"/>
      <c r="G34" s="334"/>
      <c r="H34" s="334"/>
      <c r="I34" s="335"/>
      <c r="J34" s="334"/>
      <c r="K34" s="334"/>
      <c r="L34" s="274"/>
      <c r="M34" s="306"/>
      <c r="N34" s="93"/>
      <c r="O34" s="93"/>
      <c r="P34" s="93"/>
      <c r="Q34" s="93"/>
      <c r="R34" s="93"/>
      <c r="S34" s="93"/>
      <c r="T34" s="93"/>
      <c r="U34" s="93"/>
      <c r="V34" s="93"/>
      <c r="W34" s="93"/>
      <c r="X34" s="93"/>
      <c r="Y34" s="93"/>
      <c r="Z34" s="93"/>
    </row>
    <row r="35" spans="1:26" ht="15.75" customHeight="1">
      <c r="A35" s="416"/>
      <c r="B35" s="433" t="s">
        <v>786</v>
      </c>
      <c r="C35" s="250"/>
      <c r="D35" s="251"/>
      <c r="E35" s="251"/>
      <c r="F35" s="251"/>
      <c r="G35" s="251"/>
      <c r="H35" s="251"/>
      <c r="I35" s="251"/>
      <c r="J35" s="251"/>
      <c r="K35" s="251"/>
      <c r="L35" s="251"/>
      <c r="M35" s="252"/>
      <c r="N35" s="93"/>
      <c r="O35" s="93"/>
      <c r="P35" s="93"/>
      <c r="Q35" s="93"/>
      <c r="R35" s="93"/>
      <c r="S35" s="93"/>
      <c r="T35" s="93"/>
      <c r="U35" s="93"/>
      <c r="V35" s="93"/>
      <c r="W35" s="93"/>
      <c r="X35" s="93"/>
      <c r="Y35" s="93"/>
      <c r="Z35" s="93"/>
    </row>
    <row r="36" spans="1:26" ht="15.75" customHeight="1">
      <c r="A36" s="416"/>
      <c r="B36" s="427"/>
      <c r="C36" s="253"/>
      <c r="D36" s="254"/>
      <c r="E36" s="319"/>
      <c r="F36" s="254"/>
      <c r="G36" s="319"/>
      <c r="H36" s="255">
        <v>2022</v>
      </c>
      <c r="I36" s="305"/>
      <c r="J36" s="255">
        <v>2023</v>
      </c>
      <c r="K36" s="319"/>
      <c r="L36" s="254">
        <v>2024</v>
      </c>
      <c r="M36" s="256"/>
      <c r="N36" s="93"/>
      <c r="O36" s="93"/>
      <c r="P36" s="93"/>
      <c r="Q36" s="93"/>
      <c r="R36" s="93"/>
      <c r="S36" s="93"/>
      <c r="T36" s="93"/>
      <c r="U36" s="93"/>
      <c r="V36" s="93"/>
      <c r="W36" s="93"/>
      <c r="X36" s="93"/>
      <c r="Y36" s="93"/>
      <c r="Z36" s="93"/>
    </row>
    <row r="37" spans="1:26" ht="15.75" customHeight="1">
      <c r="A37" s="416"/>
      <c r="B37" s="427"/>
      <c r="C37" s="253"/>
      <c r="D37" s="336"/>
      <c r="E37" s="337"/>
      <c r="F37" s="336"/>
      <c r="G37" s="319"/>
      <c r="H37" s="338">
        <v>1</v>
      </c>
      <c r="I37" s="319"/>
      <c r="J37" s="338">
        <v>1</v>
      </c>
      <c r="K37" s="319"/>
      <c r="L37" s="338">
        <v>1</v>
      </c>
      <c r="M37" s="339"/>
      <c r="N37" s="93"/>
      <c r="O37" s="93"/>
      <c r="P37" s="93"/>
      <c r="Q37" s="93"/>
      <c r="R37" s="93"/>
      <c r="S37" s="93"/>
      <c r="T37" s="93"/>
      <c r="U37" s="93"/>
      <c r="V37" s="93"/>
      <c r="W37" s="93"/>
      <c r="X37" s="93"/>
      <c r="Y37" s="93"/>
      <c r="Z37" s="93"/>
    </row>
    <row r="38" spans="1:26" ht="15.75" customHeight="1">
      <c r="A38" s="416"/>
      <c r="B38" s="427"/>
      <c r="C38" s="253"/>
      <c r="D38" s="254">
        <v>2025</v>
      </c>
      <c r="E38" s="254"/>
      <c r="F38" s="254">
        <v>2026</v>
      </c>
      <c r="G38" s="254"/>
      <c r="H38" s="340">
        <v>2027</v>
      </c>
      <c r="I38" s="340"/>
      <c r="J38" s="340">
        <v>2028</v>
      </c>
      <c r="K38" s="254"/>
      <c r="L38" s="254">
        <v>2029</v>
      </c>
      <c r="M38" s="259"/>
      <c r="N38" s="93"/>
      <c r="O38" s="93"/>
      <c r="P38" s="93"/>
      <c r="Q38" s="93"/>
      <c r="R38" s="93"/>
      <c r="S38" s="93"/>
      <c r="T38" s="93"/>
      <c r="U38" s="93"/>
      <c r="V38" s="93"/>
      <c r="W38" s="93"/>
      <c r="X38" s="93"/>
      <c r="Y38" s="93"/>
      <c r="Z38" s="93"/>
    </row>
    <row r="39" spans="1:26" ht="15.75" customHeight="1">
      <c r="A39" s="416"/>
      <c r="B39" s="427"/>
      <c r="C39" s="253"/>
      <c r="D39" s="338">
        <v>1</v>
      </c>
      <c r="E39" s="319"/>
      <c r="F39" s="338">
        <v>1</v>
      </c>
      <c r="G39" s="319"/>
      <c r="H39" s="338">
        <v>1</v>
      </c>
      <c r="I39" s="319"/>
      <c r="J39" s="338">
        <v>1</v>
      </c>
      <c r="K39" s="319"/>
      <c r="L39" s="338">
        <v>1</v>
      </c>
      <c r="M39" s="339"/>
      <c r="N39" s="93"/>
      <c r="O39" s="93"/>
      <c r="P39" s="93"/>
      <c r="Q39" s="93"/>
      <c r="R39" s="93"/>
      <c r="S39" s="93"/>
      <c r="T39" s="93"/>
      <c r="U39" s="93"/>
      <c r="V39" s="93"/>
      <c r="W39" s="93"/>
      <c r="X39" s="93"/>
      <c r="Y39" s="93"/>
      <c r="Z39" s="93"/>
    </row>
    <row r="40" spans="1:26" ht="15.75" customHeight="1">
      <c r="A40" s="416"/>
      <c r="B40" s="427"/>
      <c r="C40" s="253"/>
      <c r="D40" s="254">
        <v>2030</v>
      </c>
      <c r="E40" s="319"/>
      <c r="F40" s="254">
        <v>2031</v>
      </c>
      <c r="G40" s="319"/>
      <c r="H40" s="340">
        <v>2032</v>
      </c>
      <c r="I40" s="341"/>
      <c r="J40" s="340">
        <v>2033</v>
      </c>
      <c r="K40" s="319"/>
      <c r="L40" s="254">
        <v>2034</v>
      </c>
      <c r="M40" s="259"/>
      <c r="N40" s="93"/>
      <c r="O40" s="93"/>
      <c r="P40" s="93"/>
      <c r="Q40" s="93"/>
      <c r="R40" s="93"/>
      <c r="S40" s="93"/>
      <c r="T40" s="93"/>
      <c r="U40" s="93"/>
      <c r="V40" s="93"/>
      <c r="W40" s="93"/>
      <c r="X40" s="93"/>
      <c r="Y40" s="93"/>
      <c r="Z40" s="93"/>
    </row>
    <row r="41" spans="1:26" ht="15.75" customHeight="1">
      <c r="A41" s="416"/>
      <c r="B41" s="427"/>
      <c r="C41" s="253"/>
      <c r="D41" s="338">
        <v>1</v>
      </c>
      <c r="E41" s="319"/>
      <c r="F41" s="338">
        <v>1</v>
      </c>
      <c r="G41" s="319"/>
      <c r="H41" s="338">
        <v>1</v>
      </c>
      <c r="I41" s="319"/>
      <c r="J41" s="338">
        <v>1</v>
      </c>
      <c r="K41" s="319"/>
      <c r="L41" s="338">
        <v>1</v>
      </c>
      <c r="M41" s="339"/>
      <c r="N41" s="93"/>
      <c r="O41" s="93"/>
      <c r="P41" s="93"/>
      <c r="Q41" s="93"/>
      <c r="R41" s="93"/>
      <c r="S41" s="93"/>
      <c r="T41" s="93"/>
      <c r="U41" s="93"/>
      <c r="V41" s="93"/>
      <c r="W41" s="93"/>
      <c r="X41" s="93"/>
      <c r="Y41" s="93"/>
      <c r="Z41" s="93"/>
    </row>
    <row r="42" spans="1:26" ht="15.75" customHeight="1">
      <c r="A42" s="416"/>
      <c r="B42" s="427"/>
      <c r="C42" s="253"/>
      <c r="D42" s="254">
        <v>2035</v>
      </c>
      <c r="E42" s="319"/>
      <c r="F42" s="254">
        <v>2036</v>
      </c>
      <c r="G42" s="319"/>
      <c r="H42" s="340">
        <v>2037</v>
      </c>
      <c r="I42" s="341"/>
      <c r="J42" s="340">
        <v>2038</v>
      </c>
      <c r="K42" s="319"/>
      <c r="L42" s="342"/>
      <c r="M42" s="339"/>
      <c r="N42" s="93"/>
      <c r="O42" s="93"/>
      <c r="P42" s="93"/>
      <c r="Q42" s="93"/>
      <c r="R42" s="93"/>
      <c r="S42" s="93"/>
      <c r="T42" s="93"/>
      <c r="U42" s="93"/>
      <c r="V42" s="93"/>
      <c r="W42" s="93"/>
      <c r="X42" s="93"/>
      <c r="Y42" s="93"/>
      <c r="Z42" s="93"/>
    </row>
    <row r="43" spans="1:26" ht="15.75" customHeight="1">
      <c r="A43" s="416"/>
      <c r="B43" s="427"/>
      <c r="C43" s="253"/>
      <c r="D43" s="338">
        <v>1</v>
      </c>
      <c r="E43" s="319"/>
      <c r="F43" s="338">
        <v>1</v>
      </c>
      <c r="G43" s="319"/>
      <c r="H43" s="338">
        <v>1</v>
      </c>
      <c r="I43" s="319"/>
      <c r="J43" s="338">
        <v>1</v>
      </c>
      <c r="K43" s="319"/>
      <c r="L43" s="343"/>
      <c r="M43" s="339"/>
      <c r="N43" s="93"/>
      <c r="O43" s="93"/>
      <c r="P43" s="93"/>
      <c r="Q43" s="93"/>
      <c r="R43" s="93"/>
      <c r="S43" s="93"/>
      <c r="T43" s="93"/>
      <c r="U43" s="93"/>
      <c r="V43" s="93"/>
      <c r="W43" s="93"/>
      <c r="X43" s="93"/>
      <c r="Y43" s="93"/>
      <c r="Z43" s="93"/>
    </row>
    <row r="44" spans="1:26" ht="15.75" customHeight="1">
      <c r="A44" s="416"/>
      <c r="B44" s="427"/>
      <c r="C44" s="253"/>
      <c r="D44" s="344" t="s">
        <v>492</v>
      </c>
      <c r="E44" s="319"/>
      <c r="F44" s="345"/>
      <c r="G44" s="319"/>
      <c r="H44" s="346"/>
      <c r="I44" s="319"/>
      <c r="J44" s="346"/>
      <c r="K44" s="319"/>
      <c r="L44" s="343"/>
      <c r="M44" s="339"/>
      <c r="N44" s="93"/>
      <c r="O44" s="93"/>
      <c r="P44" s="93"/>
      <c r="Q44" s="93"/>
      <c r="R44" s="93"/>
      <c r="S44" s="93"/>
      <c r="T44" s="93"/>
      <c r="U44" s="93"/>
      <c r="V44" s="93"/>
      <c r="W44" s="93"/>
      <c r="X44" s="93"/>
      <c r="Y44" s="93"/>
      <c r="Z44" s="93"/>
    </row>
    <row r="45" spans="1:26" ht="15.75" customHeight="1">
      <c r="A45" s="416"/>
      <c r="B45" s="427"/>
      <c r="C45" s="253"/>
      <c r="D45" s="338">
        <v>1</v>
      </c>
      <c r="E45" s="319"/>
      <c r="F45" s="346"/>
      <c r="G45" s="319"/>
      <c r="H45" s="346"/>
      <c r="I45" s="319"/>
      <c r="J45" s="346"/>
      <c r="K45" s="319"/>
      <c r="L45" s="343"/>
      <c r="M45" s="339"/>
      <c r="N45" s="93"/>
      <c r="O45" s="93"/>
      <c r="P45" s="93"/>
      <c r="Q45" s="93"/>
      <c r="R45" s="93"/>
      <c r="S45" s="93"/>
      <c r="T45" s="93"/>
      <c r="U45" s="93"/>
      <c r="V45" s="93"/>
      <c r="W45" s="93"/>
      <c r="X45" s="93"/>
      <c r="Y45" s="93"/>
      <c r="Z45" s="93"/>
    </row>
    <row r="46" spans="1:26" ht="15.75" customHeight="1">
      <c r="A46" s="416"/>
      <c r="B46" s="427"/>
      <c r="C46" s="267"/>
      <c r="D46" s="268"/>
      <c r="E46" s="265"/>
      <c r="F46" s="269"/>
      <c r="G46" s="265"/>
      <c r="H46" s="269"/>
      <c r="I46" s="265"/>
      <c r="J46" s="269"/>
      <c r="K46" s="265"/>
      <c r="L46" s="269"/>
      <c r="M46" s="270"/>
      <c r="N46" s="93"/>
      <c r="O46" s="93"/>
      <c r="P46" s="93"/>
      <c r="Q46" s="93"/>
      <c r="R46" s="93"/>
      <c r="S46" s="93"/>
      <c r="T46" s="93"/>
      <c r="U46" s="93"/>
      <c r="V46" s="93"/>
      <c r="W46" s="93"/>
      <c r="X46" s="93"/>
      <c r="Y46" s="93"/>
      <c r="Z46" s="93"/>
    </row>
    <row r="47" spans="1:26" ht="18" customHeight="1">
      <c r="A47" s="416"/>
      <c r="B47" s="433" t="s">
        <v>493</v>
      </c>
      <c r="C47" s="318"/>
      <c r="D47" s="309"/>
      <c r="E47" s="309"/>
      <c r="F47" s="309"/>
      <c r="G47" s="309"/>
      <c r="H47" s="309"/>
      <c r="I47" s="309"/>
      <c r="J47" s="309"/>
      <c r="K47" s="309"/>
      <c r="L47" s="93"/>
      <c r="M47" s="292"/>
      <c r="N47" s="93"/>
      <c r="O47" s="93"/>
      <c r="P47" s="93"/>
      <c r="Q47" s="93"/>
      <c r="R47" s="93"/>
      <c r="S47" s="93"/>
      <c r="T47" s="93"/>
      <c r="U47" s="93"/>
      <c r="V47" s="93"/>
      <c r="W47" s="93"/>
      <c r="X47" s="93"/>
      <c r="Y47" s="93"/>
      <c r="Z47" s="93"/>
    </row>
    <row r="48" spans="1:26" ht="15.75" customHeight="1">
      <c r="A48" s="416"/>
      <c r="B48" s="427"/>
      <c r="C48" s="293"/>
      <c r="D48" s="294" t="s">
        <v>93</v>
      </c>
      <c r="E48" s="295" t="s">
        <v>95</v>
      </c>
      <c r="F48" s="492" t="s">
        <v>494</v>
      </c>
      <c r="G48" s="457" t="s">
        <v>101</v>
      </c>
      <c r="H48" s="369"/>
      <c r="I48" s="369"/>
      <c r="J48" s="370"/>
      <c r="K48" s="296" t="s">
        <v>475</v>
      </c>
      <c r="L48" s="494"/>
      <c r="M48" s="405"/>
      <c r="N48" s="93"/>
      <c r="O48" s="93"/>
      <c r="P48" s="93"/>
      <c r="Q48" s="93"/>
      <c r="R48" s="93"/>
      <c r="S48" s="93"/>
      <c r="T48" s="93"/>
      <c r="U48" s="93"/>
      <c r="V48" s="93"/>
      <c r="W48" s="93"/>
      <c r="X48" s="93"/>
      <c r="Y48" s="93"/>
      <c r="Z48" s="93"/>
    </row>
    <row r="49" spans="1:26" ht="15.75" customHeight="1">
      <c r="A49" s="416"/>
      <c r="B49" s="427"/>
      <c r="C49" s="293"/>
      <c r="D49" s="297" t="s">
        <v>524</v>
      </c>
      <c r="E49" s="198"/>
      <c r="F49" s="493"/>
      <c r="G49" s="397"/>
      <c r="H49" s="387"/>
      <c r="I49" s="387"/>
      <c r="J49" s="388"/>
      <c r="K49" s="93"/>
      <c r="L49" s="397"/>
      <c r="M49" s="406"/>
      <c r="N49" s="93"/>
      <c r="O49" s="93"/>
      <c r="P49" s="93"/>
      <c r="Q49" s="93"/>
      <c r="R49" s="93"/>
      <c r="S49" s="93"/>
      <c r="T49" s="93"/>
      <c r="U49" s="93"/>
      <c r="V49" s="93"/>
      <c r="W49" s="93"/>
      <c r="X49" s="93"/>
      <c r="Y49" s="93"/>
      <c r="Z49" s="93"/>
    </row>
    <row r="50" spans="1:26" ht="15.75" customHeight="1">
      <c r="A50" s="416"/>
      <c r="B50" s="434"/>
      <c r="C50" s="298"/>
      <c r="D50" s="274"/>
      <c r="E50" s="274"/>
      <c r="F50" s="274"/>
      <c r="G50" s="274"/>
      <c r="H50" s="274"/>
      <c r="I50" s="274"/>
      <c r="J50" s="274"/>
      <c r="K50" s="274"/>
      <c r="L50" s="93"/>
      <c r="M50" s="292"/>
      <c r="N50" s="93"/>
      <c r="O50" s="93"/>
      <c r="P50" s="93"/>
      <c r="Q50" s="93"/>
      <c r="R50" s="93"/>
      <c r="S50" s="93"/>
      <c r="T50" s="93"/>
      <c r="U50" s="93"/>
      <c r="V50" s="93"/>
      <c r="W50" s="93"/>
      <c r="X50" s="93"/>
      <c r="Y50" s="93"/>
      <c r="Z50" s="93"/>
    </row>
    <row r="51" spans="1:26" ht="64.5" customHeight="1">
      <c r="A51" s="416"/>
      <c r="B51" s="104" t="s">
        <v>495</v>
      </c>
      <c r="C51" s="455" t="s">
        <v>803</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04" t="s">
        <v>497</v>
      </c>
      <c r="C52" s="447" t="s">
        <v>804</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04" t="s">
        <v>499</v>
      </c>
      <c r="C53" s="447" t="s">
        <v>789</v>
      </c>
      <c r="D53" s="366"/>
      <c r="E53" s="366"/>
      <c r="F53" s="366"/>
      <c r="G53" s="366"/>
      <c r="H53" s="366"/>
      <c r="I53" s="366"/>
      <c r="J53" s="366"/>
      <c r="K53" s="366"/>
      <c r="L53" s="366"/>
      <c r="M53" s="399"/>
      <c r="N53" s="112"/>
      <c r="O53" s="93"/>
      <c r="P53" s="93"/>
      <c r="Q53" s="93"/>
      <c r="R53" s="93"/>
      <c r="S53" s="93"/>
      <c r="T53" s="93"/>
      <c r="U53" s="93"/>
      <c r="V53" s="93"/>
      <c r="W53" s="93"/>
      <c r="X53" s="93"/>
      <c r="Y53" s="93"/>
      <c r="Z53" s="93"/>
    </row>
    <row r="54" spans="1:26" ht="15.75" customHeight="1">
      <c r="A54" s="431"/>
      <c r="B54" s="104" t="s">
        <v>501</v>
      </c>
      <c r="C54" s="506" t="s">
        <v>805</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489" t="s">
        <v>791</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562</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77</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563</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329</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6.5" customHeight="1">
      <c r="A60" s="430"/>
      <c r="B60" s="174" t="s">
        <v>510</v>
      </c>
      <c r="C60" s="398">
        <v>3778917</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504" t="s">
        <v>792</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793</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77</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155.25" customHeight="1">
      <c r="A64" s="178" t="s">
        <v>516</v>
      </c>
      <c r="B64" s="179"/>
      <c r="C64" s="505" t="s">
        <v>806</v>
      </c>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3">
    <mergeCell ref="C63:M63"/>
    <mergeCell ref="C64:M64"/>
    <mergeCell ref="C53:M53"/>
    <mergeCell ref="C54:M54"/>
    <mergeCell ref="C55:M55"/>
    <mergeCell ref="C56:M56"/>
    <mergeCell ref="C57:M57"/>
    <mergeCell ref="C58:M58"/>
    <mergeCell ref="C59:M59"/>
    <mergeCell ref="C51:M51"/>
    <mergeCell ref="C52:M52"/>
    <mergeCell ref="C60:M60"/>
    <mergeCell ref="C61:M61"/>
    <mergeCell ref="C62:M62"/>
    <mergeCell ref="J30:M31"/>
    <mergeCell ref="F10:G10"/>
    <mergeCell ref="I10:J10"/>
    <mergeCell ref="F48:F49"/>
    <mergeCell ref="G48:J49"/>
    <mergeCell ref="L48:M49"/>
    <mergeCell ref="C14:D14"/>
    <mergeCell ref="F14:M14"/>
    <mergeCell ref="C15:M15"/>
    <mergeCell ref="C16:M16"/>
    <mergeCell ref="C17:M17"/>
    <mergeCell ref="C13:M13"/>
    <mergeCell ref="A16:A54"/>
    <mergeCell ref="A55:A60"/>
    <mergeCell ref="A61:A63"/>
    <mergeCell ref="A2:A15"/>
    <mergeCell ref="B14:B15"/>
    <mergeCell ref="B18:B24"/>
    <mergeCell ref="B25:B28"/>
    <mergeCell ref="B32:B34"/>
    <mergeCell ref="B35:B46"/>
    <mergeCell ref="B47:B50"/>
    <mergeCell ref="C5:M5"/>
    <mergeCell ref="C6:M6"/>
    <mergeCell ref="C7:G7"/>
    <mergeCell ref="I7:M7"/>
    <mergeCell ref="B8:B10"/>
    <mergeCell ref="C11:M11"/>
    <mergeCell ref="C12:M12"/>
    <mergeCell ref="B1:M1"/>
    <mergeCell ref="C2:M2"/>
    <mergeCell ref="C3:M3"/>
    <mergeCell ref="D4:E4"/>
    <mergeCell ref="F4:G4"/>
    <mergeCell ref="I4:M4"/>
    <mergeCell ref="C9:D9"/>
    <mergeCell ref="C10:D10"/>
    <mergeCell ref="F9:G9"/>
    <mergeCell ref="I9:J9"/>
  </mergeCells>
  <hyperlinks>
    <hyperlink ref="C59" r:id="rId1" xr:uid="{00000000-0004-0000-1D00-000000000000}"/>
  </hyperlink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Z1000"/>
  <sheetViews>
    <sheetView workbookViewId="0"/>
  </sheetViews>
  <sheetFormatPr baseColWidth="10" defaultColWidth="14.42578125" defaultRowHeight="15" customHeight="1"/>
  <cols>
    <col min="1" max="1" width="25.140625" customWidth="1"/>
    <col min="2" max="2" width="39.140625" customWidth="1"/>
    <col min="3" max="13" width="11.42578125" customWidth="1"/>
    <col min="14" max="14" width="21.5703125" customWidth="1"/>
    <col min="15" max="26" width="11.42578125" customWidth="1"/>
  </cols>
  <sheetData>
    <row r="1" spans="1:26" ht="33.75" customHeight="1">
      <c r="A1" s="92"/>
      <c r="B1" s="347"/>
      <c r="C1" s="513" t="s">
        <v>807</v>
      </c>
      <c r="D1" s="372"/>
      <c r="E1" s="372"/>
      <c r="F1" s="372"/>
      <c r="G1" s="372"/>
      <c r="H1" s="372"/>
      <c r="I1" s="372"/>
      <c r="J1" s="372"/>
      <c r="K1" s="372"/>
      <c r="L1" s="372"/>
      <c r="M1" s="373"/>
      <c r="N1" s="93"/>
      <c r="O1" s="93"/>
      <c r="P1" s="93"/>
      <c r="Q1" s="93"/>
      <c r="R1" s="93"/>
      <c r="S1" s="93"/>
      <c r="T1" s="93"/>
      <c r="U1" s="93"/>
      <c r="V1" s="93"/>
      <c r="W1" s="93"/>
      <c r="X1" s="93"/>
      <c r="Y1" s="93"/>
      <c r="Z1" s="93"/>
    </row>
    <row r="2" spans="1:26" ht="25.5" customHeight="1">
      <c r="A2" s="415" t="s">
        <v>449</v>
      </c>
      <c r="B2" s="94" t="s">
        <v>450</v>
      </c>
      <c r="C2" s="496" t="s">
        <v>433</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808</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t="s">
        <v>809</v>
      </c>
      <c r="D8" s="436"/>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7"/>
      <c r="D9" s="438"/>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148.5" customHeight="1">
      <c r="A11" s="416"/>
      <c r="B11" s="95" t="s">
        <v>460</v>
      </c>
      <c r="C11" s="398" t="s">
        <v>810</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228" customHeight="1">
      <c r="A12" s="416"/>
      <c r="B12" s="95" t="s">
        <v>583</v>
      </c>
      <c r="C12" s="398" t="s">
        <v>811</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15.75" customHeight="1">
      <c r="A13" s="416"/>
      <c r="B13" s="95" t="s">
        <v>585</v>
      </c>
      <c r="C13" s="398" t="s">
        <v>812</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372</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447" t="s">
        <v>813</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37.5" customHeight="1">
      <c r="A17" s="416"/>
      <c r="B17" s="104" t="s">
        <v>588</v>
      </c>
      <c r="C17" s="447" t="s">
        <v>434</v>
      </c>
      <c r="D17" s="366"/>
      <c r="E17" s="366"/>
      <c r="F17" s="366"/>
      <c r="G17" s="366"/>
      <c r="H17" s="366"/>
      <c r="I17" s="366"/>
      <c r="J17" s="366"/>
      <c r="K17" s="366"/>
      <c r="L17" s="366"/>
      <c r="M17" s="399"/>
      <c r="N17" s="112"/>
      <c r="O17" s="93"/>
      <c r="P17" s="93"/>
      <c r="Q17" s="93"/>
      <c r="R17" s="93"/>
      <c r="S17" s="93"/>
      <c r="T17" s="93"/>
      <c r="U17" s="93"/>
      <c r="V17" s="93"/>
      <c r="W17" s="93"/>
      <c r="X17" s="93"/>
      <c r="Y17" s="93"/>
      <c r="Z17" s="93"/>
    </row>
    <row r="18" spans="1:26" ht="16.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285" t="s">
        <v>577</v>
      </c>
      <c r="G23" s="114"/>
      <c r="H23" s="114"/>
      <c r="I23" s="114"/>
      <c r="J23" s="114"/>
      <c r="K23" s="114"/>
      <c r="L23" s="114"/>
      <c r="M23" s="129"/>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22.5" customHeight="1">
      <c r="A30" s="416"/>
      <c r="B30" s="142"/>
      <c r="C30" s="143" t="s">
        <v>484</v>
      </c>
      <c r="D30" s="215" t="s">
        <v>268</v>
      </c>
      <c r="E30" s="134"/>
      <c r="F30" s="145" t="s">
        <v>485</v>
      </c>
      <c r="G30" s="128"/>
      <c r="H30" s="134"/>
      <c r="I30" s="145" t="s">
        <v>486</v>
      </c>
      <c r="J30" s="446"/>
      <c r="K30" s="366"/>
      <c r="L30" s="367"/>
      <c r="M30" s="149"/>
      <c r="N30" s="93"/>
      <c r="O30" s="93"/>
      <c r="P30" s="93"/>
      <c r="Q30" s="93"/>
      <c r="R30" s="93"/>
      <c r="S30" s="93"/>
      <c r="T30" s="93"/>
      <c r="U30" s="93"/>
      <c r="V30" s="93"/>
      <c r="W30" s="93"/>
      <c r="X30" s="93"/>
      <c r="Y30" s="93"/>
      <c r="Z30" s="93"/>
    </row>
    <row r="31" spans="1:26" ht="22.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216" t="s">
        <v>490</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2020</v>
      </c>
      <c r="E36" s="134"/>
      <c r="F36" s="160">
        <v>2021</v>
      </c>
      <c r="G36" s="134"/>
      <c r="H36" s="161">
        <v>2022</v>
      </c>
      <c r="I36" s="111"/>
      <c r="J36" s="161">
        <v>2023</v>
      </c>
      <c r="K36" s="134"/>
      <c r="L36" s="160">
        <v>2024</v>
      </c>
      <c r="M36" s="162"/>
      <c r="N36" s="93"/>
      <c r="O36" s="93"/>
      <c r="P36" s="93"/>
      <c r="Q36" s="93"/>
      <c r="R36" s="93"/>
      <c r="S36" s="93"/>
      <c r="T36" s="93"/>
      <c r="U36" s="93"/>
      <c r="V36" s="93"/>
      <c r="W36" s="93"/>
      <c r="X36" s="93"/>
      <c r="Y36" s="93"/>
      <c r="Z36" s="93"/>
    </row>
    <row r="37" spans="1:26" ht="15.75" customHeight="1">
      <c r="A37" s="416"/>
      <c r="B37" s="427"/>
      <c r="C37" s="124"/>
      <c r="D37" s="189" t="s">
        <v>269</v>
      </c>
      <c r="E37" s="148"/>
      <c r="F37" s="189" t="s">
        <v>269</v>
      </c>
      <c r="G37" s="148"/>
      <c r="H37" s="189">
        <v>1</v>
      </c>
      <c r="I37" s="148"/>
      <c r="J37" s="189">
        <v>1</v>
      </c>
      <c r="K37" s="148"/>
      <c r="L37" s="189">
        <v>1</v>
      </c>
      <c r="M37" s="163"/>
      <c r="N37" s="93"/>
      <c r="O37" s="93"/>
      <c r="P37" s="93"/>
      <c r="Q37" s="93"/>
      <c r="R37" s="93"/>
      <c r="S37" s="93"/>
      <c r="T37" s="93"/>
      <c r="U37" s="93"/>
      <c r="V37" s="93"/>
      <c r="W37" s="93"/>
      <c r="X37" s="93"/>
      <c r="Y37" s="93"/>
      <c r="Z37" s="93"/>
    </row>
    <row r="38" spans="1:26" ht="15.75" customHeight="1">
      <c r="A38" s="416"/>
      <c r="B38" s="427"/>
      <c r="C38" s="124"/>
      <c r="D38" s="160">
        <v>2025</v>
      </c>
      <c r="E38" s="160"/>
      <c r="F38" s="160">
        <v>2026</v>
      </c>
      <c r="G38" s="160"/>
      <c r="H38" s="161">
        <v>2027</v>
      </c>
      <c r="I38" s="161"/>
      <c r="J38" s="161">
        <v>2028</v>
      </c>
      <c r="K38" s="160"/>
      <c r="L38" s="160">
        <v>2029</v>
      </c>
      <c r="M38" s="123"/>
      <c r="N38" s="93"/>
      <c r="O38" s="93"/>
      <c r="P38" s="93"/>
      <c r="Q38" s="93"/>
      <c r="R38" s="93"/>
      <c r="S38" s="93"/>
      <c r="T38" s="93"/>
      <c r="U38" s="93"/>
      <c r="V38" s="93"/>
      <c r="W38" s="93"/>
      <c r="X38" s="93"/>
      <c r="Y38" s="93"/>
      <c r="Z38" s="93"/>
    </row>
    <row r="39" spans="1:26" ht="15.75" customHeight="1">
      <c r="A39" s="416"/>
      <c r="B39" s="427"/>
      <c r="C39" s="124"/>
      <c r="D39" s="189">
        <v>1</v>
      </c>
      <c r="E39" s="148"/>
      <c r="F39" s="189">
        <v>1</v>
      </c>
      <c r="G39" s="148"/>
      <c r="H39" s="189">
        <v>1</v>
      </c>
      <c r="I39" s="148"/>
      <c r="J39" s="189">
        <v>1</v>
      </c>
      <c r="K39" s="148"/>
      <c r="L39" s="189">
        <v>1</v>
      </c>
      <c r="M39" s="163"/>
      <c r="N39" s="93"/>
      <c r="O39" s="93"/>
      <c r="P39" s="93"/>
      <c r="Q39" s="93"/>
      <c r="R39" s="93"/>
      <c r="S39" s="93"/>
      <c r="T39" s="93"/>
      <c r="U39" s="93"/>
      <c r="V39" s="93"/>
      <c r="W39" s="93"/>
      <c r="X39" s="93"/>
      <c r="Y39" s="93"/>
      <c r="Z39" s="93"/>
    </row>
    <row r="40" spans="1:26" ht="15.75" customHeight="1">
      <c r="A40" s="416"/>
      <c r="B40" s="427"/>
      <c r="C40" s="124"/>
      <c r="D40" s="160">
        <v>2030</v>
      </c>
      <c r="E40" s="134"/>
      <c r="F40" s="160">
        <v>2031</v>
      </c>
      <c r="G40" s="134"/>
      <c r="H40" s="161">
        <v>2032</v>
      </c>
      <c r="I40" s="111"/>
      <c r="J40" s="161">
        <v>2033</v>
      </c>
      <c r="K40" s="134"/>
      <c r="L40" s="160">
        <v>2034</v>
      </c>
      <c r="M40" s="123"/>
      <c r="N40" s="93"/>
      <c r="O40" s="93"/>
      <c r="P40" s="93"/>
      <c r="Q40" s="93"/>
      <c r="R40" s="93"/>
      <c r="S40" s="93"/>
      <c r="T40" s="93"/>
      <c r="U40" s="93"/>
      <c r="V40" s="93"/>
      <c r="W40" s="93"/>
      <c r="X40" s="93"/>
      <c r="Y40" s="93"/>
      <c r="Z40" s="93"/>
    </row>
    <row r="41" spans="1:26" ht="15.75" customHeight="1">
      <c r="A41" s="416"/>
      <c r="B41" s="427"/>
      <c r="C41" s="124"/>
      <c r="D41" s="189">
        <v>1</v>
      </c>
      <c r="E41" s="148"/>
      <c r="F41" s="189">
        <v>1</v>
      </c>
      <c r="G41" s="148"/>
      <c r="H41" s="189">
        <v>1</v>
      </c>
      <c r="I41" s="148"/>
      <c r="J41" s="189">
        <v>1</v>
      </c>
      <c r="K41" s="148"/>
      <c r="L41" s="189">
        <v>1</v>
      </c>
      <c r="M41" s="163"/>
      <c r="N41" s="93"/>
      <c r="O41" s="93"/>
      <c r="P41" s="93"/>
      <c r="Q41" s="93"/>
      <c r="R41" s="93"/>
      <c r="S41" s="93"/>
      <c r="T41" s="93"/>
      <c r="U41" s="93"/>
      <c r="V41" s="93"/>
      <c r="W41" s="93"/>
      <c r="X41" s="93"/>
      <c r="Y41" s="93"/>
      <c r="Z41" s="93"/>
    </row>
    <row r="42" spans="1:26" ht="15.75" customHeight="1">
      <c r="A42" s="416"/>
      <c r="B42" s="427"/>
      <c r="C42" s="124"/>
      <c r="D42" s="160">
        <v>2035</v>
      </c>
      <c r="E42" s="134"/>
      <c r="F42" s="160">
        <v>2036</v>
      </c>
      <c r="G42" s="134"/>
      <c r="H42" s="161">
        <v>2037</v>
      </c>
      <c r="I42" s="111"/>
      <c r="J42" s="161">
        <v>2038</v>
      </c>
      <c r="K42" s="134"/>
      <c r="L42" s="161"/>
      <c r="M42" s="141"/>
      <c r="N42" s="93"/>
      <c r="O42" s="93"/>
      <c r="P42" s="93"/>
      <c r="Q42" s="93"/>
      <c r="R42" s="93"/>
      <c r="S42" s="93"/>
      <c r="T42" s="93"/>
      <c r="U42" s="93"/>
      <c r="V42" s="93"/>
      <c r="W42" s="93"/>
      <c r="X42" s="93"/>
      <c r="Y42" s="93"/>
      <c r="Z42" s="93"/>
    </row>
    <row r="43" spans="1:26" ht="15.75" customHeight="1">
      <c r="A43" s="416"/>
      <c r="B43" s="427"/>
      <c r="C43" s="124"/>
      <c r="D43" s="189">
        <v>1</v>
      </c>
      <c r="E43" s="148"/>
      <c r="F43" s="465">
        <v>1</v>
      </c>
      <c r="G43" s="367"/>
      <c r="H43" s="189">
        <v>1</v>
      </c>
      <c r="I43" s="222"/>
      <c r="J43" s="465">
        <v>1</v>
      </c>
      <c r="K43" s="367"/>
      <c r="L43" s="465"/>
      <c r="M43" s="367"/>
      <c r="N43" s="93"/>
      <c r="O43" s="93"/>
      <c r="P43" s="93"/>
      <c r="Q43" s="93"/>
      <c r="R43" s="93"/>
      <c r="S43" s="93"/>
      <c r="T43" s="93"/>
      <c r="U43" s="93"/>
      <c r="V43" s="93"/>
      <c r="W43" s="93"/>
      <c r="X43" s="93"/>
      <c r="Y43" s="93"/>
      <c r="Z43" s="93"/>
    </row>
    <row r="44" spans="1:26" ht="15.75" customHeight="1">
      <c r="A44" s="416"/>
      <c r="B44" s="427"/>
      <c r="C44" s="124"/>
      <c r="D44" s="223" t="s">
        <v>492</v>
      </c>
      <c r="E44" s="147"/>
      <c r="F44" s="224"/>
      <c r="G44" s="224"/>
      <c r="H44" s="228"/>
      <c r="I44" s="225"/>
      <c r="J44" s="225"/>
      <c r="K44" s="225"/>
      <c r="L44" s="225"/>
      <c r="M44" s="225"/>
      <c r="N44" s="93"/>
      <c r="O44" s="93"/>
      <c r="P44" s="93"/>
      <c r="Q44" s="93"/>
      <c r="R44" s="93"/>
      <c r="S44" s="93"/>
      <c r="T44" s="93"/>
      <c r="U44" s="93"/>
      <c r="V44" s="93"/>
      <c r="W44" s="93"/>
      <c r="X44" s="93"/>
      <c r="Y44" s="93"/>
      <c r="Z44" s="93"/>
    </row>
    <row r="45" spans="1:26" ht="15.75" customHeight="1">
      <c r="A45" s="416"/>
      <c r="B45" s="427"/>
      <c r="C45" s="124"/>
      <c r="D45" s="473">
        <v>1</v>
      </c>
      <c r="E45" s="367"/>
      <c r="F45" s="224"/>
      <c r="G45" s="224"/>
      <c r="H45" s="228"/>
      <c r="I45" s="225"/>
      <c r="J45" s="225"/>
      <c r="K45" s="225"/>
      <c r="L45" s="225"/>
      <c r="M45" s="225"/>
      <c r="N45" s="93"/>
      <c r="O45" s="93"/>
      <c r="P45" s="93"/>
      <c r="Q45" s="93"/>
      <c r="R45" s="93"/>
      <c r="S45" s="93"/>
      <c r="T45" s="93"/>
      <c r="U45" s="93"/>
      <c r="V45" s="93"/>
      <c r="W45" s="93"/>
      <c r="X45" s="93"/>
      <c r="Y45" s="93"/>
      <c r="Z45" s="93"/>
    </row>
    <row r="46" spans="1:26" ht="15.75" customHeight="1">
      <c r="A46" s="416"/>
      <c r="B46" s="427"/>
      <c r="C46" s="166"/>
      <c r="D46" s="227"/>
      <c r="E46" s="147"/>
      <c r="F46" s="227"/>
      <c r="G46" s="147"/>
      <c r="H46" s="228"/>
      <c r="I46" s="131"/>
      <c r="J46" s="228"/>
      <c r="K46" s="131"/>
      <c r="L46" s="228"/>
      <c r="M46" s="132"/>
      <c r="N46" s="93"/>
      <c r="O46" s="93"/>
      <c r="P46" s="93"/>
      <c r="Q46" s="93"/>
      <c r="R46" s="93"/>
      <c r="S46" s="93"/>
      <c r="T46" s="93"/>
      <c r="U46" s="93"/>
      <c r="V46" s="93"/>
      <c r="W46" s="93"/>
      <c r="X46" s="93"/>
      <c r="Y46" s="93"/>
      <c r="Z46" s="93"/>
    </row>
    <row r="47" spans="1:26" ht="18" customHeight="1">
      <c r="A47" s="416"/>
      <c r="B47" s="433" t="s">
        <v>493</v>
      </c>
      <c r="C47" s="133"/>
      <c r="D47" s="118"/>
      <c r="E47" s="118"/>
      <c r="F47" s="118"/>
      <c r="G47" s="118"/>
      <c r="H47" s="118"/>
      <c r="I47" s="118"/>
      <c r="J47" s="118"/>
      <c r="K47" s="118"/>
      <c r="L47" s="112"/>
      <c r="M47" s="113"/>
      <c r="N47" s="93"/>
      <c r="O47" s="93"/>
      <c r="P47" s="93"/>
      <c r="Q47" s="93"/>
      <c r="R47" s="93"/>
      <c r="S47" s="93"/>
      <c r="T47" s="93"/>
      <c r="U47" s="93"/>
      <c r="V47" s="93"/>
      <c r="W47" s="93"/>
      <c r="X47" s="93"/>
      <c r="Y47" s="93"/>
      <c r="Z47" s="93"/>
    </row>
    <row r="48" spans="1:26" ht="15.75" customHeight="1">
      <c r="A48" s="416"/>
      <c r="B48" s="427"/>
      <c r="C48" s="168"/>
      <c r="D48" s="169" t="s">
        <v>93</v>
      </c>
      <c r="E48" s="170" t="s">
        <v>95</v>
      </c>
      <c r="F48" s="401" t="s">
        <v>494</v>
      </c>
      <c r="G48" s="403"/>
      <c r="H48" s="369"/>
      <c r="I48" s="369"/>
      <c r="J48" s="370"/>
      <c r="K48" s="171" t="s">
        <v>475</v>
      </c>
      <c r="L48" s="404"/>
      <c r="M48" s="405"/>
      <c r="N48" s="93"/>
      <c r="O48" s="93"/>
      <c r="P48" s="93"/>
      <c r="Q48" s="93"/>
      <c r="R48" s="93"/>
      <c r="S48" s="93"/>
      <c r="T48" s="93"/>
      <c r="U48" s="93"/>
      <c r="V48" s="93"/>
      <c r="W48" s="93"/>
      <c r="X48" s="93"/>
      <c r="Y48" s="93"/>
      <c r="Z48" s="93"/>
    </row>
    <row r="49" spans="1:26" ht="15.75" customHeight="1">
      <c r="A49" s="416"/>
      <c r="B49" s="427"/>
      <c r="C49" s="168"/>
      <c r="D49" s="172"/>
      <c r="E49" s="127" t="s">
        <v>474</v>
      </c>
      <c r="F49" s="402"/>
      <c r="G49" s="397"/>
      <c r="H49" s="387"/>
      <c r="I49" s="387"/>
      <c r="J49" s="388"/>
      <c r="K49" s="112"/>
      <c r="L49" s="397"/>
      <c r="M49" s="406"/>
      <c r="N49" s="93"/>
      <c r="O49" s="93"/>
      <c r="P49" s="93"/>
      <c r="Q49" s="93"/>
      <c r="R49" s="93"/>
      <c r="S49" s="93"/>
      <c r="T49" s="93"/>
      <c r="U49" s="93"/>
      <c r="V49" s="93"/>
      <c r="W49" s="93"/>
      <c r="X49" s="93"/>
      <c r="Y49" s="93"/>
      <c r="Z49" s="93"/>
    </row>
    <row r="50" spans="1:26" ht="15.75" customHeight="1">
      <c r="A50" s="416"/>
      <c r="B50" s="434"/>
      <c r="C50" s="173"/>
      <c r="D50" s="115"/>
      <c r="E50" s="115"/>
      <c r="F50" s="115"/>
      <c r="G50" s="115"/>
      <c r="H50" s="115"/>
      <c r="I50" s="115"/>
      <c r="J50" s="115"/>
      <c r="K50" s="115"/>
      <c r="L50" s="112"/>
      <c r="M50" s="113"/>
      <c r="N50" s="93"/>
      <c r="O50" s="93"/>
      <c r="P50" s="93"/>
      <c r="Q50" s="93"/>
      <c r="R50" s="93"/>
      <c r="S50" s="93"/>
      <c r="T50" s="93"/>
      <c r="U50" s="93"/>
      <c r="V50" s="93"/>
      <c r="W50" s="93"/>
      <c r="X50" s="93"/>
      <c r="Y50" s="93"/>
      <c r="Z50" s="93"/>
    </row>
    <row r="51" spans="1:26" ht="67.5" customHeight="1">
      <c r="A51" s="416"/>
      <c r="B51" s="95" t="s">
        <v>495</v>
      </c>
      <c r="C51" s="447" t="s">
        <v>814</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30" customHeight="1">
      <c r="A52" s="416"/>
      <c r="B52" s="104" t="s">
        <v>497</v>
      </c>
      <c r="C52" s="398" t="s">
        <v>815</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8.75" customHeight="1">
      <c r="A53" s="416"/>
      <c r="B53" s="104" t="s">
        <v>499</v>
      </c>
      <c r="C53" s="398" t="s">
        <v>500</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1"/>
      <c r="B54" s="104" t="s">
        <v>501</v>
      </c>
      <c r="C54" s="464" t="s">
        <v>268</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503</v>
      </c>
      <c r="B55" s="174" t="s">
        <v>504</v>
      </c>
      <c r="C55" s="398" t="s">
        <v>280</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4" t="s">
        <v>505</v>
      </c>
      <c r="C56" s="398" t="s">
        <v>596</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507</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16"/>
      <c r="B58" s="175" t="s">
        <v>508</v>
      </c>
      <c r="C58" s="398" t="s">
        <v>279</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6"/>
      <c r="B59" s="174" t="s">
        <v>509</v>
      </c>
      <c r="C59" s="410" t="s">
        <v>282</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15.75" customHeight="1">
      <c r="A60" s="430"/>
      <c r="B60" s="174" t="s">
        <v>510</v>
      </c>
      <c r="C60" s="398">
        <v>6477117</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15.75" customHeight="1">
      <c r="A61" s="415" t="s">
        <v>511</v>
      </c>
      <c r="B61" s="176" t="s">
        <v>512</v>
      </c>
      <c r="C61" s="398" t="s">
        <v>513</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30" customHeight="1">
      <c r="A62" s="416"/>
      <c r="B62" s="176" t="s">
        <v>514</v>
      </c>
      <c r="C62" s="398" t="s">
        <v>515</v>
      </c>
      <c r="D62" s="366"/>
      <c r="E62" s="366"/>
      <c r="F62" s="366"/>
      <c r="G62" s="366"/>
      <c r="H62" s="366"/>
      <c r="I62" s="366"/>
      <c r="J62" s="366"/>
      <c r="K62" s="366"/>
      <c r="L62" s="366"/>
      <c r="M62" s="399"/>
      <c r="N62" s="93"/>
      <c r="O62" s="93"/>
      <c r="P62" s="93"/>
      <c r="Q62" s="93"/>
      <c r="R62" s="93"/>
      <c r="S62" s="93"/>
      <c r="T62" s="93"/>
      <c r="U62" s="93"/>
      <c r="V62" s="93"/>
      <c r="W62" s="93"/>
      <c r="X62" s="93"/>
      <c r="Y62" s="93"/>
      <c r="Z62" s="93"/>
    </row>
    <row r="63" spans="1:26" ht="30" customHeight="1">
      <c r="A63" s="431"/>
      <c r="B63" s="177" t="s">
        <v>231</v>
      </c>
      <c r="C63" s="398" t="s">
        <v>435</v>
      </c>
      <c r="D63" s="366"/>
      <c r="E63" s="366"/>
      <c r="F63" s="366"/>
      <c r="G63" s="366"/>
      <c r="H63" s="366"/>
      <c r="I63" s="366"/>
      <c r="J63" s="366"/>
      <c r="K63" s="366"/>
      <c r="L63" s="366"/>
      <c r="M63" s="399"/>
      <c r="N63" s="93"/>
      <c r="O63" s="93"/>
      <c r="P63" s="93"/>
      <c r="Q63" s="93"/>
      <c r="R63" s="93"/>
      <c r="S63" s="93"/>
      <c r="T63" s="93"/>
      <c r="U63" s="93"/>
      <c r="V63" s="93"/>
      <c r="W63" s="93"/>
      <c r="X63" s="93"/>
      <c r="Y63" s="93"/>
      <c r="Z63" s="93"/>
    </row>
    <row r="64" spans="1:26" ht="53.25" customHeight="1">
      <c r="A64" s="178" t="s">
        <v>516</v>
      </c>
      <c r="B64" s="179"/>
      <c r="C64" s="407" t="s">
        <v>816</v>
      </c>
      <c r="D64" s="408"/>
      <c r="E64" s="408"/>
      <c r="F64" s="408"/>
      <c r="G64" s="408"/>
      <c r="H64" s="408"/>
      <c r="I64" s="408"/>
      <c r="J64" s="408"/>
      <c r="K64" s="408"/>
      <c r="L64" s="408"/>
      <c r="M64" s="409"/>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3">
    <mergeCell ref="C52:M52"/>
    <mergeCell ref="D45:E45"/>
    <mergeCell ref="F48:F49"/>
    <mergeCell ref="G48:J49"/>
    <mergeCell ref="L48:M49"/>
    <mergeCell ref="C51:M51"/>
    <mergeCell ref="C1:M1"/>
    <mergeCell ref="A2:A15"/>
    <mergeCell ref="C2:M2"/>
    <mergeCell ref="C3:M3"/>
    <mergeCell ref="F4:G4"/>
    <mergeCell ref="I7:M7"/>
    <mergeCell ref="B8:B10"/>
    <mergeCell ref="C16:M16"/>
    <mergeCell ref="C17:M17"/>
    <mergeCell ref="J30:L30"/>
    <mergeCell ref="J43:K43"/>
    <mergeCell ref="L43:M43"/>
    <mergeCell ref="F43:G43"/>
    <mergeCell ref="C11:M11"/>
    <mergeCell ref="C12:M12"/>
    <mergeCell ref="C13:M13"/>
    <mergeCell ref="F14:M14"/>
    <mergeCell ref="C15:M15"/>
    <mergeCell ref="F9:G9"/>
    <mergeCell ref="I9:J9"/>
    <mergeCell ref="C10:D10"/>
    <mergeCell ref="F10:G10"/>
    <mergeCell ref="I10:J10"/>
    <mergeCell ref="C64:M64"/>
    <mergeCell ref="C53:M53"/>
    <mergeCell ref="C54:M54"/>
    <mergeCell ref="C55:M55"/>
    <mergeCell ref="C56:M56"/>
    <mergeCell ref="C57:M57"/>
    <mergeCell ref="C58:M58"/>
    <mergeCell ref="C59:M59"/>
    <mergeCell ref="C7:D7"/>
    <mergeCell ref="C8:D9"/>
    <mergeCell ref="A16:A54"/>
    <mergeCell ref="A55:A60"/>
    <mergeCell ref="A61:A63"/>
    <mergeCell ref="B14:B15"/>
    <mergeCell ref="C14:D14"/>
    <mergeCell ref="B18:B24"/>
    <mergeCell ref="B25:B28"/>
    <mergeCell ref="B32:B34"/>
    <mergeCell ref="B35:B46"/>
    <mergeCell ref="B47:B50"/>
    <mergeCell ref="C60:M60"/>
    <mergeCell ref="C61:M61"/>
    <mergeCell ref="C62:M62"/>
    <mergeCell ref="C63:M63"/>
  </mergeCells>
  <dataValidations count="1">
    <dataValidation type="list" allowBlank="1" showErrorMessage="1" sqref="I7" xr:uid="{00000000-0002-0000-1E00-000000000000}">
      <formula1>INDIRECT($C$7)</formula1>
    </dataValidation>
  </dataValidations>
  <hyperlinks>
    <hyperlink ref="C59" r:id="rId1" xr:uid="{00000000-0004-0000-1E00-000000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30" customHeight="1">
      <c r="A1" s="92"/>
      <c r="B1" s="414" t="s">
        <v>817</v>
      </c>
      <c r="C1" s="372"/>
      <c r="D1" s="372"/>
      <c r="E1" s="372"/>
      <c r="F1" s="372"/>
      <c r="G1" s="372"/>
      <c r="H1" s="372"/>
      <c r="I1" s="372"/>
      <c r="J1" s="372"/>
      <c r="K1" s="372"/>
      <c r="L1" s="372"/>
      <c r="M1" s="373"/>
      <c r="N1" s="93"/>
      <c r="O1" s="93"/>
      <c r="P1" s="93"/>
      <c r="Q1" s="93"/>
      <c r="R1" s="93"/>
      <c r="S1" s="93"/>
      <c r="T1" s="93"/>
      <c r="U1" s="93"/>
      <c r="V1" s="93"/>
      <c r="W1" s="93"/>
      <c r="X1" s="93"/>
      <c r="Y1" s="93"/>
      <c r="Z1" s="93"/>
    </row>
    <row r="2" spans="1:26" ht="38.25" customHeight="1">
      <c r="A2" s="415"/>
      <c r="B2" s="94" t="s">
        <v>450</v>
      </c>
      <c r="C2" s="467" t="s">
        <v>818</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819</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c r="D8" s="436"/>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7"/>
      <c r="D9" s="438"/>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94.5" customHeight="1">
      <c r="A11" s="416"/>
      <c r="B11" s="95" t="s">
        <v>460</v>
      </c>
      <c r="C11" s="398" t="s">
        <v>820</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35" customHeight="1">
      <c r="A12" s="416"/>
      <c r="B12" s="95" t="s">
        <v>583</v>
      </c>
      <c r="C12" s="398" t="s">
        <v>821</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28.5" customHeight="1">
      <c r="A13" s="416"/>
      <c r="B13" s="95" t="s">
        <v>585</v>
      </c>
      <c r="C13" s="398" t="s">
        <v>822</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372</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14</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37.5" customHeight="1">
      <c r="A17" s="416"/>
      <c r="B17" s="104" t="s">
        <v>588</v>
      </c>
      <c r="C17" s="398" t="s">
        <v>442</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16.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469" t="s">
        <v>823</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22.5" customHeight="1">
      <c r="A30" s="416"/>
      <c r="B30" s="142"/>
      <c r="C30" s="143" t="s">
        <v>484</v>
      </c>
      <c r="D30" s="215" t="s">
        <v>268</v>
      </c>
      <c r="E30" s="134"/>
      <c r="F30" s="145" t="s">
        <v>485</v>
      </c>
      <c r="G30" s="128"/>
      <c r="H30" s="134"/>
      <c r="I30" s="145" t="s">
        <v>486</v>
      </c>
      <c r="J30" s="446"/>
      <c r="K30" s="366"/>
      <c r="L30" s="367"/>
      <c r="M30" s="149"/>
      <c r="N30" s="93"/>
      <c r="O30" s="93"/>
      <c r="P30" s="93"/>
      <c r="Q30" s="93"/>
      <c r="R30" s="93"/>
      <c r="S30" s="93"/>
      <c r="T30" s="93"/>
      <c r="U30" s="93"/>
      <c r="V30" s="93"/>
      <c r="W30" s="93"/>
      <c r="X30" s="93"/>
      <c r="Y30" s="93"/>
      <c r="Z30" s="93"/>
    </row>
    <row r="31" spans="1:26" ht="22.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216" t="s">
        <v>490</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2020</v>
      </c>
      <c r="E36" s="134"/>
      <c r="F36" s="160">
        <v>2021</v>
      </c>
      <c r="G36" s="134"/>
      <c r="H36" s="161">
        <v>2022</v>
      </c>
      <c r="I36" s="111"/>
      <c r="J36" s="161">
        <v>2023</v>
      </c>
      <c r="K36" s="134"/>
      <c r="L36" s="160">
        <v>2024</v>
      </c>
      <c r="M36" s="162"/>
      <c r="N36" s="93"/>
      <c r="O36" s="93"/>
      <c r="P36" s="93"/>
      <c r="Q36" s="93"/>
      <c r="R36" s="93"/>
      <c r="S36" s="93"/>
      <c r="T36" s="93"/>
      <c r="U36" s="93"/>
      <c r="V36" s="93"/>
      <c r="W36" s="93"/>
      <c r="X36" s="93"/>
      <c r="Y36" s="93"/>
      <c r="Z36" s="93"/>
    </row>
    <row r="37" spans="1:26" ht="15.75" customHeight="1">
      <c r="A37" s="416"/>
      <c r="B37" s="427"/>
      <c r="C37" s="124"/>
      <c r="D37" s="146" t="s">
        <v>269</v>
      </c>
      <c r="E37" s="148"/>
      <c r="F37" s="146" t="s">
        <v>269</v>
      </c>
      <c r="G37" s="148"/>
      <c r="H37" s="146">
        <v>3</v>
      </c>
      <c r="I37" s="148"/>
      <c r="J37" s="146">
        <v>3</v>
      </c>
      <c r="K37" s="148"/>
      <c r="L37" s="146">
        <v>3</v>
      </c>
      <c r="M37" s="163"/>
      <c r="N37" s="93"/>
      <c r="O37" s="93"/>
      <c r="P37" s="93"/>
      <c r="Q37" s="93"/>
      <c r="R37" s="93"/>
      <c r="S37" s="93"/>
      <c r="T37" s="93"/>
      <c r="U37" s="93"/>
      <c r="V37" s="93"/>
      <c r="W37" s="93"/>
      <c r="X37" s="93"/>
      <c r="Y37" s="93"/>
      <c r="Z37" s="93"/>
    </row>
    <row r="38" spans="1:26" ht="15.75" customHeight="1">
      <c r="A38" s="416"/>
      <c r="B38" s="427"/>
      <c r="C38" s="124"/>
      <c r="D38" s="160">
        <v>2025</v>
      </c>
      <c r="E38" s="160"/>
      <c r="F38" s="160">
        <v>2026</v>
      </c>
      <c r="G38" s="160"/>
      <c r="H38" s="161">
        <v>2027</v>
      </c>
      <c r="I38" s="161"/>
      <c r="J38" s="161">
        <v>2028</v>
      </c>
      <c r="K38" s="160"/>
      <c r="L38" s="160">
        <v>2029</v>
      </c>
      <c r="M38" s="123"/>
      <c r="N38" s="93"/>
      <c r="O38" s="93"/>
      <c r="P38" s="93"/>
      <c r="Q38" s="93"/>
      <c r="R38" s="93"/>
      <c r="S38" s="93"/>
      <c r="T38" s="93"/>
      <c r="U38" s="93"/>
      <c r="V38" s="93"/>
      <c r="W38" s="93"/>
      <c r="X38" s="93"/>
      <c r="Y38" s="93"/>
      <c r="Z38" s="93"/>
    </row>
    <row r="39" spans="1:26" ht="15.75" customHeight="1">
      <c r="A39" s="416"/>
      <c r="B39" s="427"/>
      <c r="C39" s="124"/>
      <c r="D39" s="146">
        <v>3</v>
      </c>
      <c r="E39" s="148"/>
      <c r="F39" s="146">
        <v>3</v>
      </c>
      <c r="G39" s="148"/>
      <c r="H39" s="146">
        <v>3</v>
      </c>
      <c r="I39" s="148"/>
      <c r="J39" s="146">
        <v>3</v>
      </c>
      <c r="K39" s="148"/>
      <c r="L39" s="146">
        <v>3</v>
      </c>
      <c r="M39" s="163"/>
      <c r="N39" s="93"/>
      <c r="O39" s="93"/>
      <c r="P39" s="93"/>
      <c r="Q39" s="93"/>
      <c r="R39" s="93"/>
      <c r="S39" s="93"/>
      <c r="T39" s="93"/>
      <c r="U39" s="93"/>
      <c r="V39" s="93"/>
      <c r="W39" s="93"/>
      <c r="X39" s="93"/>
      <c r="Y39" s="93"/>
      <c r="Z39" s="93"/>
    </row>
    <row r="40" spans="1:26" ht="15.75" customHeight="1">
      <c r="A40" s="416"/>
      <c r="B40" s="427"/>
      <c r="C40" s="124"/>
      <c r="D40" s="160">
        <v>2030</v>
      </c>
      <c r="E40" s="134"/>
      <c r="F40" s="160">
        <v>2031</v>
      </c>
      <c r="G40" s="134"/>
      <c r="H40" s="161">
        <v>2032</v>
      </c>
      <c r="I40" s="111"/>
      <c r="J40" s="161">
        <v>2033</v>
      </c>
      <c r="K40" s="134"/>
      <c r="L40" s="160">
        <v>2034</v>
      </c>
      <c r="M40" s="123"/>
      <c r="N40" s="93"/>
      <c r="O40" s="93"/>
      <c r="P40" s="93"/>
      <c r="Q40" s="93"/>
      <c r="R40" s="93"/>
      <c r="S40" s="93"/>
      <c r="T40" s="93"/>
      <c r="U40" s="93"/>
      <c r="V40" s="93"/>
      <c r="W40" s="93"/>
      <c r="X40" s="93"/>
      <c r="Y40" s="93"/>
      <c r="Z40" s="93"/>
    </row>
    <row r="41" spans="1:26" ht="15.75" customHeight="1">
      <c r="A41" s="416"/>
      <c r="B41" s="427"/>
      <c r="C41" s="124"/>
      <c r="D41" s="146">
        <v>4</v>
      </c>
      <c r="E41" s="148"/>
      <c r="F41" s="146">
        <v>4</v>
      </c>
      <c r="G41" s="148"/>
      <c r="H41" s="146">
        <v>4</v>
      </c>
      <c r="I41" s="148"/>
      <c r="J41" s="146">
        <v>4</v>
      </c>
      <c r="K41" s="148"/>
      <c r="L41" s="146">
        <v>4</v>
      </c>
      <c r="M41" s="163"/>
      <c r="N41" s="93"/>
      <c r="O41" s="93"/>
      <c r="P41" s="93"/>
      <c r="Q41" s="93"/>
      <c r="R41" s="93"/>
      <c r="S41" s="93"/>
      <c r="T41" s="93"/>
      <c r="U41" s="93"/>
      <c r="V41" s="93"/>
      <c r="W41" s="93"/>
      <c r="X41" s="93"/>
      <c r="Y41" s="93"/>
      <c r="Z41" s="93"/>
    </row>
    <row r="42" spans="1:26" ht="15.75" customHeight="1">
      <c r="A42" s="416"/>
      <c r="B42" s="427"/>
      <c r="C42" s="124"/>
      <c r="D42" s="160">
        <v>2035</v>
      </c>
      <c r="E42" s="134"/>
      <c r="F42" s="160">
        <v>2036</v>
      </c>
      <c r="G42" s="134"/>
      <c r="H42" s="161">
        <v>2037</v>
      </c>
      <c r="I42" s="111"/>
      <c r="J42" s="161">
        <v>2038</v>
      </c>
      <c r="K42" s="134"/>
      <c r="L42" s="161" t="s">
        <v>492</v>
      </c>
      <c r="M42" s="141"/>
      <c r="N42" s="93"/>
      <c r="O42" s="93"/>
      <c r="P42" s="93"/>
      <c r="Q42" s="93"/>
      <c r="R42" s="93"/>
      <c r="S42" s="93"/>
      <c r="T42" s="93"/>
      <c r="U42" s="93"/>
      <c r="V42" s="93"/>
      <c r="W42" s="93"/>
      <c r="X42" s="93"/>
      <c r="Y42" s="93"/>
      <c r="Z42" s="93"/>
    </row>
    <row r="43" spans="1:26" ht="15.75" customHeight="1">
      <c r="A43" s="416"/>
      <c r="B43" s="427"/>
      <c r="C43" s="124"/>
      <c r="D43" s="146">
        <v>4</v>
      </c>
      <c r="E43" s="148"/>
      <c r="F43" s="400">
        <v>4</v>
      </c>
      <c r="G43" s="367"/>
      <c r="H43" s="146">
        <v>4</v>
      </c>
      <c r="I43" s="195"/>
      <c r="J43" s="400">
        <v>4</v>
      </c>
      <c r="K43" s="367"/>
      <c r="L43" s="400">
        <v>60</v>
      </c>
      <c r="M43" s="367"/>
      <c r="N43" s="93"/>
      <c r="O43" s="93"/>
      <c r="P43" s="93"/>
      <c r="Q43" s="93"/>
      <c r="R43" s="93"/>
      <c r="S43" s="93"/>
      <c r="T43" s="93"/>
      <c r="U43" s="93"/>
      <c r="V43" s="93"/>
      <c r="W43" s="93"/>
      <c r="X43" s="93"/>
      <c r="Y43" s="93"/>
      <c r="Z43" s="93"/>
    </row>
    <row r="44" spans="1:26" ht="15.75" customHeight="1">
      <c r="A44" s="416"/>
      <c r="B44" s="427"/>
      <c r="C44" s="166"/>
      <c r="D44" s="227"/>
      <c r="E44" s="147"/>
      <c r="F44" s="227"/>
      <c r="G44" s="147"/>
      <c r="H44" s="228"/>
      <c r="I44" s="131"/>
      <c r="J44" s="228"/>
      <c r="K44" s="131"/>
      <c r="L44" s="228"/>
      <c r="M44" s="132"/>
      <c r="N44" s="93"/>
      <c r="O44" s="93"/>
      <c r="P44" s="93"/>
      <c r="Q44" s="93"/>
      <c r="R44" s="93"/>
      <c r="S44" s="93"/>
      <c r="T44" s="93"/>
      <c r="U44" s="93"/>
      <c r="V44" s="93"/>
      <c r="W44" s="93"/>
      <c r="X44" s="93"/>
      <c r="Y44" s="93"/>
      <c r="Z44" s="93"/>
    </row>
    <row r="45" spans="1:26" ht="18" customHeight="1">
      <c r="A45" s="416"/>
      <c r="B45" s="433" t="s">
        <v>493</v>
      </c>
      <c r="C45" s="133"/>
      <c r="D45" s="118"/>
      <c r="E45" s="118"/>
      <c r="F45" s="118"/>
      <c r="G45" s="118"/>
      <c r="H45" s="118"/>
      <c r="I45" s="118"/>
      <c r="J45" s="118"/>
      <c r="K45" s="118"/>
      <c r="L45" s="112"/>
      <c r="M45" s="113"/>
      <c r="N45" s="93"/>
      <c r="O45" s="93"/>
      <c r="P45" s="93"/>
      <c r="Q45" s="93"/>
      <c r="R45" s="93"/>
      <c r="S45" s="93"/>
      <c r="T45" s="93"/>
      <c r="U45" s="93"/>
      <c r="V45" s="93"/>
      <c r="W45" s="93"/>
      <c r="X45" s="93"/>
      <c r="Y45" s="93"/>
      <c r="Z45" s="93"/>
    </row>
    <row r="46" spans="1:26" ht="15.75" customHeight="1">
      <c r="A46" s="416"/>
      <c r="B46" s="427"/>
      <c r="C46" s="168"/>
      <c r="D46" s="169" t="s">
        <v>93</v>
      </c>
      <c r="E46" s="170" t="s">
        <v>95</v>
      </c>
      <c r="F46" s="401" t="s">
        <v>494</v>
      </c>
      <c r="G46" s="403"/>
      <c r="H46" s="369"/>
      <c r="I46" s="369"/>
      <c r="J46" s="370"/>
      <c r="K46" s="171" t="s">
        <v>475</v>
      </c>
      <c r="L46" s="404"/>
      <c r="M46" s="405"/>
      <c r="N46" s="93"/>
      <c r="O46" s="93"/>
      <c r="P46" s="93"/>
      <c r="Q46" s="93"/>
      <c r="R46" s="93"/>
      <c r="S46" s="93"/>
      <c r="T46" s="93"/>
      <c r="U46" s="93"/>
      <c r="V46" s="93"/>
      <c r="W46" s="93"/>
      <c r="X46" s="93"/>
      <c r="Y46" s="93"/>
      <c r="Z46" s="93"/>
    </row>
    <row r="47" spans="1:26" ht="15.75" customHeight="1">
      <c r="A47" s="416"/>
      <c r="B47" s="427"/>
      <c r="C47" s="168"/>
      <c r="D47" s="172"/>
      <c r="E47" s="127" t="s">
        <v>474</v>
      </c>
      <c r="F47" s="402"/>
      <c r="G47" s="397"/>
      <c r="H47" s="387"/>
      <c r="I47" s="387"/>
      <c r="J47" s="388"/>
      <c r="K47" s="112"/>
      <c r="L47" s="397"/>
      <c r="M47" s="406"/>
      <c r="N47" s="93"/>
      <c r="O47" s="93"/>
      <c r="P47" s="93"/>
      <c r="Q47" s="93"/>
      <c r="R47" s="93"/>
      <c r="S47" s="93"/>
      <c r="T47" s="93"/>
      <c r="U47" s="93"/>
      <c r="V47" s="93"/>
      <c r="W47" s="93"/>
      <c r="X47" s="93"/>
      <c r="Y47" s="93"/>
      <c r="Z47" s="93"/>
    </row>
    <row r="48" spans="1:26" ht="15.75" customHeight="1">
      <c r="A48" s="416"/>
      <c r="B48" s="434"/>
      <c r="C48" s="173"/>
      <c r="D48" s="115"/>
      <c r="E48" s="115"/>
      <c r="F48" s="115"/>
      <c r="G48" s="115"/>
      <c r="H48" s="115"/>
      <c r="I48" s="115"/>
      <c r="J48" s="115"/>
      <c r="K48" s="115"/>
      <c r="L48" s="112"/>
      <c r="M48" s="113"/>
      <c r="N48" s="93"/>
      <c r="O48" s="93"/>
      <c r="P48" s="93"/>
      <c r="Q48" s="93"/>
      <c r="R48" s="93"/>
      <c r="S48" s="93"/>
      <c r="T48" s="93"/>
      <c r="U48" s="93"/>
      <c r="V48" s="93"/>
      <c r="W48" s="93"/>
      <c r="X48" s="93"/>
      <c r="Y48" s="93"/>
      <c r="Z48" s="93"/>
    </row>
    <row r="49" spans="1:26" ht="67.5" customHeight="1">
      <c r="A49" s="416"/>
      <c r="B49" s="95" t="s">
        <v>495</v>
      </c>
      <c r="C49" s="398" t="s">
        <v>824</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30" customHeight="1">
      <c r="A50" s="416"/>
      <c r="B50" s="104" t="s">
        <v>497</v>
      </c>
      <c r="C50" s="398" t="s">
        <v>825</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8.75" customHeight="1">
      <c r="A51" s="416"/>
      <c r="B51" s="104" t="s">
        <v>499</v>
      </c>
      <c r="C51" s="398" t="s">
        <v>500</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31"/>
      <c r="B52" s="104" t="s">
        <v>501</v>
      </c>
      <c r="C52" s="464" t="s">
        <v>268</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5" t="s">
        <v>503</v>
      </c>
      <c r="B53" s="174" t="s">
        <v>504</v>
      </c>
      <c r="C53" s="398" t="s">
        <v>280</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6"/>
      <c r="B54" s="174" t="s">
        <v>505</v>
      </c>
      <c r="C54" s="398" t="s">
        <v>596</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6"/>
      <c r="B55" s="174" t="s">
        <v>507</v>
      </c>
      <c r="C55" s="398" t="s">
        <v>435</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5" t="s">
        <v>508</v>
      </c>
      <c r="C56" s="398" t="s">
        <v>279</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509</v>
      </c>
      <c r="C57" s="410" t="s">
        <v>282</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30"/>
      <c r="B58" s="174" t="s">
        <v>510</v>
      </c>
      <c r="C58" s="398">
        <v>6477117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5" t="s">
        <v>511</v>
      </c>
      <c r="B59" s="176" t="s">
        <v>512</v>
      </c>
      <c r="C59" s="398" t="s">
        <v>513</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30" customHeight="1">
      <c r="A60" s="416"/>
      <c r="B60" s="176" t="s">
        <v>514</v>
      </c>
      <c r="C60" s="398" t="s">
        <v>515</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30" customHeight="1">
      <c r="A61" s="431"/>
      <c r="B61" s="177" t="s">
        <v>231</v>
      </c>
      <c r="C61" s="398" t="s">
        <v>435</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76.5" customHeight="1">
      <c r="A62" s="178" t="s">
        <v>516</v>
      </c>
      <c r="B62" s="179"/>
      <c r="C62" s="407" t="s">
        <v>826</v>
      </c>
      <c r="D62" s="408"/>
      <c r="E62" s="408"/>
      <c r="F62" s="408"/>
      <c r="G62" s="408"/>
      <c r="H62" s="408"/>
      <c r="I62" s="408"/>
      <c r="J62" s="408"/>
      <c r="K62" s="408"/>
      <c r="L62" s="408"/>
      <c r="M62" s="409"/>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3">
    <mergeCell ref="B35:B44"/>
    <mergeCell ref="B45:B48"/>
    <mergeCell ref="C11:M11"/>
    <mergeCell ref="C12:M12"/>
    <mergeCell ref="C13:M13"/>
    <mergeCell ref="B1:M1"/>
    <mergeCell ref="A2:A15"/>
    <mergeCell ref="C2:M2"/>
    <mergeCell ref="C3:M3"/>
    <mergeCell ref="F4:G4"/>
    <mergeCell ref="I7:M7"/>
    <mergeCell ref="B8:B10"/>
    <mergeCell ref="C7:D7"/>
    <mergeCell ref="C8:D9"/>
    <mergeCell ref="F9:G9"/>
    <mergeCell ref="I9:J9"/>
    <mergeCell ref="C10:D10"/>
    <mergeCell ref="F10:G10"/>
    <mergeCell ref="I10:J10"/>
    <mergeCell ref="C62:M62"/>
    <mergeCell ref="C53:M53"/>
    <mergeCell ref="C54:M54"/>
    <mergeCell ref="C55:M55"/>
    <mergeCell ref="C56:M56"/>
    <mergeCell ref="C57:M57"/>
    <mergeCell ref="C58:M58"/>
    <mergeCell ref="C59:M59"/>
    <mergeCell ref="B14:B15"/>
    <mergeCell ref="C14:D14"/>
    <mergeCell ref="B18:B24"/>
    <mergeCell ref="B25:B28"/>
    <mergeCell ref="B32:B34"/>
    <mergeCell ref="J30:L30"/>
    <mergeCell ref="L43:M43"/>
    <mergeCell ref="A16:A52"/>
    <mergeCell ref="A53:A58"/>
    <mergeCell ref="A59:A61"/>
    <mergeCell ref="F43:G43"/>
    <mergeCell ref="F46:F47"/>
    <mergeCell ref="J43:K43"/>
    <mergeCell ref="G46:J47"/>
    <mergeCell ref="L46:M47"/>
    <mergeCell ref="C49:M49"/>
    <mergeCell ref="C50:M50"/>
    <mergeCell ref="C51:M51"/>
    <mergeCell ref="C52:M52"/>
    <mergeCell ref="C60:M60"/>
    <mergeCell ref="C61:M61"/>
    <mergeCell ref="F14:M14"/>
    <mergeCell ref="C15:M15"/>
    <mergeCell ref="C16:M16"/>
    <mergeCell ref="C17:M17"/>
    <mergeCell ref="F23:M23"/>
  </mergeCells>
  <dataValidations count="1">
    <dataValidation type="list" allowBlank="1" showErrorMessage="1" sqref="I7" xr:uid="{00000000-0002-0000-1F00-000000000000}">
      <formula1>INDIRECT($C$7)</formula1>
    </dataValidation>
  </dataValidations>
  <hyperlinks>
    <hyperlink ref="C57" r:id="rId1" xr:uid="{00000000-0004-0000-1F00-000000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30" customHeight="1">
      <c r="A1" s="92"/>
      <c r="B1" s="414" t="s">
        <v>827</v>
      </c>
      <c r="C1" s="372"/>
      <c r="D1" s="372"/>
      <c r="E1" s="372"/>
      <c r="F1" s="372"/>
      <c r="G1" s="372"/>
      <c r="H1" s="372"/>
      <c r="I1" s="372"/>
      <c r="J1" s="372"/>
      <c r="K1" s="372"/>
      <c r="L1" s="372"/>
      <c r="M1" s="373"/>
      <c r="N1" s="93"/>
      <c r="O1" s="93"/>
      <c r="P1" s="93"/>
      <c r="Q1" s="93"/>
      <c r="R1" s="93"/>
      <c r="S1" s="93"/>
      <c r="T1" s="93"/>
      <c r="U1" s="93"/>
      <c r="V1" s="93"/>
      <c r="W1" s="93"/>
      <c r="X1" s="93"/>
      <c r="Y1" s="93"/>
      <c r="Z1" s="93"/>
    </row>
    <row r="2" spans="1:26" ht="38.25" customHeight="1">
      <c r="A2" s="415"/>
      <c r="B2" s="94" t="s">
        <v>450</v>
      </c>
      <c r="C2" s="467" t="s">
        <v>445</v>
      </c>
      <c r="D2" s="419"/>
      <c r="E2" s="419"/>
      <c r="F2" s="419"/>
      <c r="G2" s="419"/>
      <c r="H2" s="419"/>
      <c r="I2" s="419"/>
      <c r="J2" s="419"/>
      <c r="K2" s="419"/>
      <c r="L2" s="419"/>
      <c r="M2" s="420"/>
      <c r="N2" s="93"/>
      <c r="O2" s="93"/>
      <c r="P2" s="93"/>
      <c r="Q2" s="93"/>
      <c r="R2" s="93"/>
      <c r="S2" s="93"/>
      <c r="T2" s="93"/>
      <c r="U2" s="93"/>
      <c r="V2" s="93"/>
      <c r="W2" s="93"/>
      <c r="X2" s="93"/>
      <c r="Y2" s="93"/>
      <c r="Z2" s="93"/>
    </row>
    <row r="3" spans="1:26" ht="15.75" customHeight="1">
      <c r="A3" s="416"/>
      <c r="B3" s="95" t="s">
        <v>581</v>
      </c>
      <c r="C3" s="398" t="s">
        <v>819</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103" t="s">
        <v>220</v>
      </c>
      <c r="C4" s="97" t="s">
        <v>95</v>
      </c>
      <c r="D4" s="98"/>
      <c r="E4" s="99"/>
      <c r="F4" s="421"/>
      <c r="G4" s="367"/>
      <c r="H4" s="100"/>
      <c r="I4" s="101"/>
      <c r="J4" s="101"/>
      <c r="K4" s="101"/>
      <c r="L4" s="101"/>
      <c r="M4" s="102"/>
      <c r="N4" s="93"/>
      <c r="O4" s="93"/>
      <c r="P4" s="93"/>
      <c r="Q4" s="93"/>
      <c r="R4" s="93"/>
      <c r="S4" s="93"/>
      <c r="T4" s="93"/>
      <c r="U4" s="93"/>
      <c r="V4" s="93"/>
      <c r="W4" s="93"/>
      <c r="X4" s="93"/>
      <c r="Y4" s="93"/>
      <c r="Z4" s="93"/>
    </row>
    <row r="5" spans="1:26" ht="15.75" customHeight="1">
      <c r="A5" s="416"/>
      <c r="B5" s="103" t="s">
        <v>454</v>
      </c>
      <c r="C5" s="97"/>
      <c r="D5" s="101"/>
      <c r="E5" s="101"/>
      <c r="F5" s="101"/>
      <c r="G5" s="101"/>
      <c r="H5" s="101"/>
      <c r="I5" s="101"/>
      <c r="J5" s="101"/>
      <c r="K5" s="101"/>
      <c r="L5" s="101"/>
      <c r="M5" s="102"/>
      <c r="N5" s="93"/>
      <c r="O5" s="93"/>
      <c r="P5" s="93"/>
      <c r="Q5" s="93"/>
      <c r="R5" s="93"/>
      <c r="S5" s="93"/>
      <c r="T5" s="93"/>
      <c r="U5" s="93"/>
      <c r="V5" s="93"/>
      <c r="W5" s="93"/>
      <c r="X5" s="93"/>
      <c r="Y5" s="93"/>
      <c r="Z5" s="93"/>
    </row>
    <row r="6" spans="1:26" ht="15.75" customHeight="1">
      <c r="A6" s="416"/>
      <c r="B6" s="103"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95"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62" t="s">
        <v>457</v>
      </c>
      <c r="C8" s="435" t="s">
        <v>435</v>
      </c>
      <c r="D8" s="436"/>
      <c r="E8" s="108"/>
      <c r="F8" s="108"/>
      <c r="G8" s="108"/>
      <c r="H8" s="108"/>
      <c r="I8" s="108"/>
      <c r="J8" s="108"/>
      <c r="K8" s="108"/>
      <c r="L8" s="109"/>
      <c r="M8" s="110"/>
      <c r="N8" s="93"/>
      <c r="O8" s="93"/>
      <c r="P8" s="93"/>
      <c r="Q8" s="93"/>
      <c r="R8" s="93"/>
      <c r="S8" s="93"/>
      <c r="T8" s="93"/>
      <c r="U8" s="93"/>
      <c r="V8" s="93"/>
      <c r="W8" s="93"/>
      <c r="X8" s="93"/>
      <c r="Y8" s="93"/>
      <c r="Z8" s="93"/>
    </row>
    <row r="9" spans="1:26" ht="15.75" customHeight="1">
      <c r="A9" s="416"/>
      <c r="B9" s="427"/>
      <c r="C9" s="437"/>
      <c r="D9" s="438"/>
      <c r="E9" s="111"/>
      <c r="F9" s="411"/>
      <c r="G9" s="361"/>
      <c r="H9" s="111"/>
      <c r="I9" s="41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42" customHeight="1">
      <c r="A11" s="416"/>
      <c r="B11" s="95" t="s">
        <v>460</v>
      </c>
      <c r="C11" s="398" t="s">
        <v>828</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77.25" customHeight="1">
      <c r="A12" s="416"/>
      <c r="B12" s="95" t="s">
        <v>583</v>
      </c>
      <c r="C12" s="398" t="s">
        <v>829</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28.5" customHeight="1">
      <c r="A13" s="416"/>
      <c r="B13" s="95" t="s">
        <v>585</v>
      </c>
      <c r="C13" s="398" t="s">
        <v>822</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15.75" customHeight="1">
      <c r="A14" s="416"/>
      <c r="B14" s="462" t="s">
        <v>587</v>
      </c>
      <c r="C14" s="398" t="s">
        <v>72</v>
      </c>
      <c r="D14" s="392"/>
      <c r="E14" s="214" t="s">
        <v>108</v>
      </c>
      <c r="F14" s="446" t="s">
        <v>372</v>
      </c>
      <c r="G14" s="366"/>
      <c r="H14" s="366"/>
      <c r="I14" s="366"/>
      <c r="J14" s="366"/>
      <c r="K14" s="366"/>
      <c r="L14" s="366"/>
      <c r="M14" s="399"/>
      <c r="N14" s="93"/>
      <c r="O14" s="93"/>
      <c r="P14" s="93"/>
      <c r="Q14" s="93"/>
      <c r="R14" s="93"/>
      <c r="S14" s="93"/>
      <c r="T14" s="93"/>
      <c r="U14" s="93"/>
      <c r="V14" s="93"/>
      <c r="W14" s="93"/>
      <c r="X14" s="93"/>
      <c r="Y14" s="93"/>
      <c r="Z14" s="93"/>
    </row>
    <row r="15" spans="1:26" ht="15.75" customHeight="1">
      <c r="A15" s="431"/>
      <c r="B15" s="463"/>
      <c r="C15" s="398"/>
      <c r="D15" s="366"/>
      <c r="E15" s="366"/>
      <c r="F15" s="366"/>
      <c r="G15" s="366"/>
      <c r="H15" s="366"/>
      <c r="I15" s="366"/>
      <c r="J15" s="366"/>
      <c r="K15" s="366"/>
      <c r="L15" s="366"/>
      <c r="M15" s="399"/>
      <c r="N15" s="93"/>
      <c r="O15" s="93"/>
      <c r="P15" s="93"/>
      <c r="Q15" s="93"/>
      <c r="R15" s="93"/>
      <c r="S15" s="93"/>
      <c r="T15" s="93"/>
      <c r="U15" s="93"/>
      <c r="V15" s="93"/>
      <c r="W15" s="93"/>
      <c r="X15" s="93"/>
      <c r="Y15" s="93"/>
      <c r="Z15" s="93"/>
    </row>
    <row r="16" spans="1:26" ht="15.75" customHeight="1">
      <c r="A16" s="429" t="s">
        <v>462</v>
      </c>
      <c r="B16" s="104" t="s">
        <v>218</v>
      </c>
      <c r="C16" s="398" t="s">
        <v>14</v>
      </c>
      <c r="D16" s="366"/>
      <c r="E16" s="366"/>
      <c r="F16" s="366"/>
      <c r="G16" s="366"/>
      <c r="H16" s="366"/>
      <c r="I16" s="366"/>
      <c r="J16" s="366"/>
      <c r="K16" s="366"/>
      <c r="L16" s="366"/>
      <c r="M16" s="399"/>
      <c r="N16" s="93"/>
      <c r="O16" s="93"/>
      <c r="P16" s="93"/>
      <c r="Q16" s="93"/>
      <c r="R16" s="93"/>
      <c r="S16" s="93"/>
      <c r="T16" s="93"/>
      <c r="U16" s="93"/>
      <c r="V16" s="93"/>
      <c r="W16" s="93"/>
      <c r="X16" s="93"/>
      <c r="Y16" s="93"/>
      <c r="Z16" s="93"/>
    </row>
    <row r="17" spans="1:26" ht="37.5" customHeight="1">
      <c r="A17" s="416"/>
      <c r="B17" s="104" t="s">
        <v>588</v>
      </c>
      <c r="C17" s="398" t="s">
        <v>446</v>
      </c>
      <c r="D17" s="366"/>
      <c r="E17" s="366"/>
      <c r="F17" s="366"/>
      <c r="G17" s="366"/>
      <c r="H17" s="366"/>
      <c r="I17" s="366"/>
      <c r="J17" s="366"/>
      <c r="K17" s="366"/>
      <c r="L17" s="366"/>
      <c r="M17" s="399"/>
      <c r="N17" s="93"/>
      <c r="O17" s="93"/>
      <c r="P17" s="93"/>
      <c r="Q17" s="93"/>
      <c r="R17" s="93"/>
      <c r="S17" s="93"/>
      <c r="T17" s="93"/>
      <c r="U17" s="93"/>
      <c r="V17" s="93"/>
      <c r="W17" s="93"/>
      <c r="X17" s="93"/>
      <c r="Y17" s="93"/>
      <c r="Z17" s="93"/>
    </row>
    <row r="18" spans="1:26" ht="16.5" customHeight="1">
      <c r="A18" s="416"/>
      <c r="B18" s="433" t="s">
        <v>464</v>
      </c>
      <c r="C18" s="117"/>
      <c r="D18" s="118"/>
      <c r="E18" s="118"/>
      <c r="F18" s="118"/>
      <c r="G18" s="118"/>
      <c r="H18" s="118"/>
      <c r="I18" s="118"/>
      <c r="J18" s="118"/>
      <c r="K18" s="118"/>
      <c r="L18" s="118"/>
      <c r="M18" s="119"/>
      <c r="N18" s="93"/>
      <c r="O18" s="93"/>
      <c r="P18" s="93"/>
      <c r="Q18" s="93"/>
      <c r="R18" s="93"/>
      <c r="S18" s="93"/>
      <c r="T18" s="93"/>
      <c r="U18" s="93"/>
      <c r="V18" s="93"/>
      <c r="W18" s="93"/>
      <c r="X18" s="93"/>
      <c r="Y18" s="93"/>
      <c r="Z18" s="93"/>
    </row>
    <row r="19" spans="1:26" ht="9" customHeight="1">
      <c r="A19" s="416"/>
      <c r="B19" s="427"/>
      <c r="C19" s="120"/>
      <c r="D19" s="121"/>
      <c r="E19" s="122"/>
      <c r="F19" s="121"/>
      <c r="G19" s="122"/>
      <c r="H19" s="121"/>
      <c r="I19" s="122"/>
      <c r="J19" s="121"/>
      <c r="K19" s="122"/>
      <c r="L19" s="122"/>
      <c r="M19" s="123"/>
      <c r="N19" s="93"/>
      <c r="O19" s="93"/>
      <c r="P19" s="93"/>
      <c r="Q19" s="93"/>
      <c r="R19" s="93"/>
      <c r="S19" s="93"/>
      <c r="T19" s="93"/>
      <c r="U19" s="93"/>
      <c r="V19" s="93"/>
      <c r="W19" s="93"/>
      <c r="X19" s="93"/>
      <c r="Y19" s="93"/>
      <c r="Z19" s="93"/>
    </row>
    <row r="20" spans="1:26" ht="15.75" customHeight="1">
      <c r="A20" s="416"/>
      <c r="B20" s="427"/>
      <c r="C20" s="124" t="s">
        <v>465</v>
      </c>
      <c r="D20" s="125"/>
      <c r="E20" s="126" t="s">
        <v>466</v>
      </c>
      <c r="F20" s="125"/>
      <c r="G20" s="126" t="s">
        <v>467</v>
      </c>
      <c r="H20" s="125"/>
      <c r="I20" s="126" t="s">
        <v>468</v>
      </c>
      <c r="J20" s="100"/>
      <c r="K20" s="126"/>
      <c r="L20" s="126"/>
      <c r="M20" s="123"/>
      <c r="N20" s="93"/>
      <c r="O20" s="93"/>
      <c r="P20" s="93"/>
      <c r="Q20" s="93"/>
      <c r="R20" s="93"/>
      <c r="S20" s="93"/>
      <c r="T20" s="93"/>
      <c r="U20" s="93"/>
      <c r="V20" s="93"/>
      <c r="W20" s="93"/>
      <c r="X20" s="93"/>
      <c r="Y20" s="93"/>
      <c r="Z20" s="93"/>
    </row>
    <row r="21" spans="1:26" ht="15.75" customHeight="1">
      <c r="A21" s="416"/>
      <c r="B21" s="427"/>
      <c r="C21" s="124" t="s">
        <v>469</v>
      </c>
      <c r="D21" s="127"/>
      <c r="E21" s="126" t="s">
        <v>470</v>
      </c>
      <c r="F21" s="128"/>
      <c r="G21" s="126" t="s">
        <v>471</v>
      </c>
      <c r="H21" s="128"/>
      <c r="I21" s="126"/>
      <c r="J21" s="122"/>
      <c r="K21" s="126"/>
      <c r="L21" s="126"/>
      <c r="M21" s="123"/>
      <c r="N21" s="93"/>
      <c r="O21" s="93"/>
      <c r="P21" s="93"/>
      <c r="Q21" s="93"/>
      <c r="R21" s="93"/>
      <c r="S21" s="93"/>
      <c r="T21" s="93"/>
      <c r="U21" s="93"/>
      <c r="V21" s="93"/>
      <c r="W21" s="93"/>
      <c r="X21" s="93"/>
      <c r="Y21" s="93"/>
      <c r="Z21" s="93"/>
    </row>
    <row r="22" spans="1:26" ht="15.75" customHeight="1">
      <c r="A22" s="416"/>
      <c r="B22" s="427"/>
      <c r="C22" s="124" t="s">
        <v>472</v>
      </c>
      <c r="D22" s="127"/>
      <c r="E22" s="126" t="s">
        <v>473</v>
      </c>
      <c r="F22" s="127"/>
      <c r="G22" s="126"/>
      <c r="H22" s="122"/>
      <c r="I22" s="126"/>
      <c r="J22" s="122"/>
      <c r="K22" s="126"/>
      <c r="L22" s="126"/>
      <c r="M22" s="123"/>
      <c r="N22" s="93"/>
      <c r="O22" s="93"/>
      <c r="P22" s="93"/>
      <c r="Q22" s="93"/>
      <c r="R22" s="93"/>
      <c r="S22" s="93"/>
      <c r="T22" s="93"/>
      <c r="U22" s="93"/>
      <c r="V22" s="93"/>
      <c r="W22" s="93"/>
      <c r="X22" s="93"/>
      <c r="Y22" s="93"/>
      <c r="Z22" s="93"/>
    </row>
    <row r="23" spans="1:26" ht="15.75" customHeight="1">
      <c r="A23" s="416"/>
      <c r="B23" s="427"/>
      <c r="C23" s="124" t="s">
        <v>105</v>
      </c>
      <c r="D23" s="128" t="s">
        <v>474</v>
      </c>
      <c r="E23" s="126" t="s">
        <v>475</v>
      </c>
      <c r="F23" s="469" t="s">
        <v>830</v>
      </c>
      <c r="G23" s="360"/>
      <c r="H23" s="360"/>
      <c r="I23" s="360"/>
      <c r="J23" s="360"/>
      <c r="K23" s="360"/>
      <c r="L23" s="360"/>
      <c r="M23" s="442"/>
      <c r="N23" s="93"/>
      <c r="O23" s="93"/>
      <c r="P23" s="93"/>
      <c r="Q23" s="93"/>
      <c r="R23" s="93"/>
      <c r="S23" s="93"/>
      <c r="T23" s="93"/>
      <c r="U23" s="93"/>
      <c r="V23" s="93"/>
      <c r="W23" s="93"/>
      <c r="X23" s="93"/>
      <c r="Y23" s="93"/>
      <c r="Z23" s="93"/>
    </row>
    <row r="24" spans="1:26" ht="9.75" customHeight="1">
      <c r="A24" s="416"/>
      <c r="B24" s="434"/>
      <c r="C24" s="130"/>
      <c r="D24" s="131"/>
      <c r="E24" s="131"/>
      <c r="F24" s="131"/>
      <c r="G24" s="131"/>
      <c r="H24" s="131"/>
      <c r="I24" s="131"/>
      <c r="J24" s="131"/>
      <c r="K24" s="131"/>
      <c r="L24" s="131"/>
      <c r="M24" s="132"/>
      <c r="N24" s="93"/>
      <c r="O24" s="93"/>
      <c r="P24" s="93"/>
      <c r="Q24" s="93"/>
      <c r="R24" s="93"/>
      <c r="S24" s="93"/>
      <c r="T24" s="93"/>
      <c r="U24" s="93"/>
      <c r="V24" s="93"/>
      <c r="W24" s="93"/>
      <c r="X24" s="93"/>
      <c r="Y24" s="93"/>
      <c r="Z24" s="93"/>
    </row>
    <row r="25" spans="1:26" ht="15.75" customHeight="1">
      <c r="A25" s="416"/>
      <c r="B25" s="433" t="s">
        <v>477</v>
      </c>
      <c r="C25" s="133"/>
      <c r="D25" s="118"/>
      <c r="E25" s="118"/>
      <c r="F25" s="118"/>
      <c r="G25" s="118"/>
      <c r="H25" s="118"/>
      <c r="I25" s="118"/>
      <c r="J25" s="118"/>
      <c r="K25" s="118"/>
      <c r="L25" s="109"/>
      <c r="M25" s="110"/>
      <c r="N25" s="93"/>
      <c r="O25" s="93"/>
      <c r="P25" s="93"/>
      <c r="Q25" s="93"/>
      <c r="R25" s="93"/>
      <c r="S25" s="93"/>
      <c r="T25" s="93"/>
      <c r="U25" s="93"/>
      <c r="V25" s="93"/>
      <c r="W25" s="93"/>
      <c r="X25" s="93"/>
      <c r="Y25" s="93"/>
      <c r="Z25" s="93"/>
    </row>
    <row r="26" spans="1:26" ht="15.75" customHeight="1">
      <c r="A26" s="416"/>
      <c r="B26" s="427"/>
      <c r="C26" s="124" t="s">
        <v>478</v>
      </c>
      <c r="D26" s="128"/>
      <c r="E26" s="134"/>
      <c r="F26" s="126" t="s">
        <v>479</v>
      </c>
      <c r="G26" s="127"/>
      <c r="H26" s="134"/>
      <c r="I26" s="126" t="s">
        <v>480</v>
      </c>
      <c r="J26" s="127" t="s">
        <v>474</v>
      </c>
      <c r="K26" s="134"/>
      <c r="L26" s="112"/>
      <c r="M26" s="113"/>
      <c r="N26" s="93"/>
      <c r="O26" s="93"/>
      <c r="P26" s="93"/>
      <c r="Q26" s="93"/>
      <c r="R26" s="93"/>
      <c r="S26" s="93"/>
      <c r="T26" s="93"/>
      <c r="U26" s="93"/>
      <c r="V26" s="93"/>
      <c r="W26" s="93"/>
      <c r="X26" s="93"/>
      <c r="Y26" s="93"/>
      <c r="Z26" s="93"/>
    </row>
    <row r="27" spans="1:26" ht="15.75" customHeight="1">
      <c r="A27" s="416"/>
      <c r="B27" s="427"/>
      <c r="C27" s="124" t="s">
        <v>481</v>
      </c>
      <c r="D27" s="135"/>
      <c r="E27" s="112"/>
      <c r="F27" s="126" t="s">
        <v>482</v>
      </c>
      <c r="G27" s="128"/>
      <c r="H27" s="112"/>
      <c r="I27" s="136"/>
      <c r="J27" s="112"/>
      <c r="K27" s="111"/>
      <c r="L27" s="112"/>
      <c r="M27" s="113"/>
      <c r="N27" s="93"/>
      <c r="O27" s="93"/>
      <c r="P27" s="93"/>
      <c r="Q27" s="93"/>
      <c r="R27" s="93"/>
      <c r="S27" s="93"/>
      <c r="T27" s="93"/>
      <c r="U27" s="93"/>
      <c r="V27" s="93"/>
      <c r="W27" s="93"/>
      <c r="X27" s="93"/>
      <c r="Y27" s="93"/>
      <c r="Z27" s="93"/>
    </row>
    <row r="28" spans="1:26" ht="15.75" customHeight="1">
      <c r="A28" s="416"/>
      <c r="B28" s="434"/>
      <c r="C28" s="137"/>
      <c r="D28" s="121"/>
      <c r="E28" s="121"/>
      <c r="F28" s="121"/>
      <c r="G28" s="121"/>
      <c r="H28" s="121"/>
      <c r="I28" s="121"/>
      <c r="J28" s="121"/>
      <c r="K28" s="121"/>
      <c r="L28" s="115"/>
      <c r="M28" s="116"/>
      <c r="N28" s="93"/>
      <c r="O28" s="93"/>
      <c r="P28" s="93"/>
      <c r="Q28" s="93"/>
      <c r="R28" s="93"/>
      <c r="S28" s="93"/>
      <c r="T28" s="93"/>
      <c r="U28" s="93"/>
      <c r="V28" s="93"/>
      <c r="W28" s="93"/>
      <c r="X28" s="93"/>
      <c r="Y28" s="93"/>
      <c r="Z28" s="93"/>
    </row>
    <row r="29" spans="1:26" ht="15.75" customHeight="1">
      <c r="A29" s="416"/>
      <c r="B29" s="142" t="s">
        <v>483</v>
      </c>
      <c r="C29" s="139"/>
      <c r="D29" s="140"/>
      <c r="E29" s="140"/>
      <c r="F29" s="140"/>
      <c r="G29" s="140"/>
      <c r="H29" s="140"/>
      <c r="I29" s="140"/>
      <c r="J29" s="140"/>
      <c r="K29" s="140"/>
      <c r="L29" s="140"/>
      <c r="M29" s="141"/>
      <c r="N29" s="93"/>
      <c r="O29" s="93"/>
      <c r="P29" s="93"/>
      <c r="Q29" s="93"/>
      <c r="R29" s="93"/>
      <c r="S29" s="93"/>
      <c r="T29" s="93"/>
      <c r="U29" s="93"/>
      <c r="V29" s="93"/>
      <c r="W29" s="93"/>
      <c r="X29" s="93"/>
      <c r="Y29" s="93"/>
      <c r="Z29" s="93"/>
    </row>
    <row r="30" spans="1:26" ht="22.5" customHeight="1">
      <c r="A30" s="416"/>
      <c r="B30" s="142"/>
      <c r="C30" s="143" t="s">
        <v>484</v>
      </c>
      <c r="D30" s="128">
        <v>1</v>
      </c>
      <c r="E30" s="134"/>
      <c r="F30" s="145" t="s">
        <v>485</v>
      </c>
      <c r="G30" s="128">
        <v>2020</v>
      </c>
      <c r="H30" s="134"/>
      <c r="I30" s="145" t="s">
        <v>486</v>
      </c>
      <c r="J30" s="446" t="s">
        <v>831</v>
      </c>
      <c r="K30" s="366"/>
      <c r="L30" s="367"/>
      <c r="M30" s="149"/>
      <c r="N30" s="93"/>
      <c r="O30" s="93"/>
      <c r="P30" s="93"/>
      <c r="Q30" s="93"/>
      <c r="R30" s="93"/>
      <c r="S30" s="93"/>
      <c r="T30" s="93"/>
      <c r="U30" s="93"/>
      <c r="V30" s="93"/>
      <c r="W30" s="93"/>
      <c r="X30" s="93"/>
      <c r="Y30" s="93"/>
      <c r="Z30" s="93"/>
    </row>
    <row r="31" spans="1:26" ht="22.5" customHeight="1">
      <c r="A31" s="416"/>
      <c r="B31" s="103"/>
      <c r="C31" s="130"/>
      <c r="D31" s="131"/>
      <c r="E31" s="131"/>
      <c r="F31" s="131"/>
      <c r="G31" s="131"/>
      <c r="H31" s="131"/>
      <c r="I31" s="131"/>
      <c r="J31" s="131"/>
      <c r="K31" s="131"/>
      <c r="L31" s="131"/>
      <c r="M31" s="132"/>
      <c r="N31" s="93"/>
      <c r="O31" s="93"/>
      <c r="P31" s="93"/>
      <c r="Q31" s="93"/>
      <c r="R31" s="93"/>
      <c r="S31" s="93"/>
      <c r="T31" s="93"/>
      <c r="U31" s="93"/>
      <c r="V31" s="93"/>
      <c r="W31" s="93"/>
      <c r="X31" s="93"/>
      <c r="Y31" s="93"/>
      <c r="Z31" s="93"/>
    </row>
    <row r="32" spans="1:26" ht="15.75" customHeight="1">
      <c r="A32" s="416"/>
      <c r="B32" s="433" t="s">
        <v>487</v>
      </c>
      <c r="C32" s="150"/>
      <c r="D32" s="151"/>
      <c r="E32" s="151"/>
      <c r="F32" s="151"/>
      <c r="G32" s="151"/>
      <c r="H32" s="151"/>
      <c r="I32" s="151"/>
      <c r="J32" s="151"/>
      <c r="K32" s="151"/>
      <c r="L32" s="109"/>
      <c r="M32" s="110"/>
      <c r="N32" s="93"/>
      <c r="O32" s="93"/>
      <c r="P32" s="93"/>
      <c r="Q32" s="93"/>
      <c r="R32" s="93"/>
      <c r="S32" s="93"/>
      <c r="T32" s="93"/>
      <c r="U32" s="93"/>
      <c r="V32" s="93"/>
      <c r="W32" s="93"/>
      <c r="X32" s="93"/>
      <c r="Y32" s="93"/>
      <c r="Z32" s="93"/>
    </row>
    <row r="33" spans="1:26" ht="15.75" customHeight="1">
      <c r="A33" s="416"/>
      <c r="B33" s="427"/>
      <c r="C33" s="152" t="s">
        <v>488</v>
      </c>
      <c r="D33" s="153">
        <v>2022</v>
      </c>
      <c r="E33" s="154"/>
      <c r="F33" s="134" t="s">
        <v>489</v>
      </c>
      <c r="G33" s="216" t="s">
        <v>490</v>
      </c>
      <c r="H33" s="154"/>
      <c r="I33" s="145"/>
      <c r="J33" s="154"/>
      <c r="K33" s="154"/>
      <c r="L33" s="112"/>
      <c r="M33" s="113"/>
      <c r="N33" s="93"/>
      <c r="O33" s="93"/>
      <c r="P33" s="93"/>
      <c r="Q33" s="93"/>
      <c r="R33" s="93"/>
      <c r="S33" s="93"/>
      <c r="T33" s="93"/>
      <c r="U33" s="93"/>
      <c r="V33" s="93"/>
      <c r="W33" s="93"/>
      <c r="X33" s="93"/>
      <c r="Y33" s="93"/>
      <c r="Z33" s="93"/>
    </row>
    <row r="34" spans="1:26" ht="15.75" customHeight="1">
      <c r="A34" s="416"/>
      <c r="B34" s="434"/>
      <c r="C34" s="130"/>
      <c r="D34" s="217"/>
      <c r="E34" s="218"/>
      <c r="F34" s="131"/>
      <c r="G34" s="218"/>
      <c r="H34" s="218"/>
      <c r="I34" s="219"/>
      <c r="J34" s="218"/>
      <c r="K34" s="218"/>
      <c r="L34" s="115"/>
      <c r="M34" s="116"/>
      <c r="N34" s="93"/>
      <c r="O34" s="93"/>
      <c r="P34" s="93"/>
      <c r="Q34" s="93"/>
      <c r="R34" s="93"/>
      <c r="S34" s="93"/>
      <c r="T34" s="93"/>
      <c r="U34" s="93"/>
      <c r="V34" s="93"/>
      <c r="W34" s="93"/>
      <c r="X34" s="93"/>
      <c r="Y34" s="93"/>
      <c r="Z34" s="93"/>
    </row>
    <row r="35" spans="1:26" ht="15.75" customHeight="1">
      <c r="A35" s="416"/>
      <c r="B35" s="433" t="s">
        <v>491</v>
      </c>
      <c r="C35" s="157"/>
      <c r="D35" s="158"/>
      <c r="E35" s="158"/>
      <c r="F35" s="158"/>
      <c r="G35" s="158"/>
      <c r="H35" s="158"/>
      <c r="I35" s="158"/>
      <c r="J35" s="158"/>
      <c r="K35" s="158"/>
      <c r="L35" s="158"/>
      <c r="M35" s="159"/>
      <c r="N35" s="93"/>
      <c r="O35" s="93"/>
      <c r="P35" s="93"/>
      <c r="Q35" s="93"/>
      <c r="R35" s="93"/>
      <c r="S35" s="93"/>
      <c r="T35" s="93"/>
      <c r="U35" s="93"/>
      <c r="V35" s="93"/>
      <c r="W35" s="93"/>
      <c r="X35" s="93"/>
      <c r="Y35" s="93"/>
      <c r="Z35" s="93"/>
    </row>
    <row r="36" spans="1:26" ht="15.75" customHeight="1">
      <c r="A36" s="416"/>
      <c r="B36" s="427"/>
      <c r="C36" s="124"/>
      <c r="D36" s="160">
        <v>2020</v>
      </c>
      <c r="E36" s="134"/>
      <c r="F36" s="160">
        <v>2021</v>
      </c>
      <c r="G36" s="134"/>
      <c r="H36" s="161">
        <v>2022</v>
      </c>
      <c r="I36" s="111"/>
      <c r="J36" s="161">
        <v>2023</v>
      </c>
      <c r="K36" s="134"/>
      <c r="L36" s="160">
        <v>2024</v>
      </c>
      <c r="M36" s="162"/>
      <c r="N36" s="93"/>
      <c r="O36" s="93"/>
      <c r="P36" s="93"/>
      <c r="Q36" s="93"/>
      <c r="R36" s="93"/>
      <c r="S36" s="93"/>
      <c r="T36" s="93"/>
      <c r="U36" s="93"/>
      <c r="V36" s="93"/>
      <c r="W36" s="93"/>
      <c r="X36" s="93"/>
      <c r="Y36" s="93"/>
      <c r="Z36" s="93"/>
    </row>
    <row r="37" spans="1:26" ht="15.75" customHeight="1">
      <c r="A37" s="416"/>
      <c r="B37" s="427"/>
      <c r="C37" s="124"/>
      <c r="D37" s="146" t="s">
        <v>269</v>
      </c>
      <c r="E37" s="148"/>
      <c r="F37" s="146" t="s">
        <v>269</v>
      </c>
      <c r="G37" s="148"/>
      <c r="H37" s="146">
        <v>1</v>
      </c>
      <c r="I37" s="148"/>
      <c r="J37" s="146">
        <v>1</v>
      </c>
      <c r="K37" s="148"/>
      <c r="L37" s="146">
        <v>1</v>
      </c>
      <c r="M37" s="163"/>
      <c r="N37" s="93"/>
      <c r="O37" s="93"/>
      <c r="P37" s="93"/>
      <c r="Q37" s="93"/>
      <c r="R37" s="93"/>
      <c r="S37" s="93"/>
      <c r="T37" s="93"/>
      <c r="U37" s="93"/>
      <c r="V37" s="93"/>
      <c r="W37" s="93"/>
      <c r="X37" s="93"/>
      <c r="Y37" s="93"/>
      <c r="Z37" s="93"/>
    </row>
    <row r="38" spans="1:26" ht="15.75" customHeight="1">
      <c r="A38" s="416"/>
      <c r="B38" s="427"/>
      <c r="C38" s="124"/>
      <c r="D38" s="160">
        <v>2025</v>
      </c>
      <c r="E38" s="160"/>
      <c r="F38" s="160">
        <v>2026</v>
      </c>
      <c r="G38" s="160"/>
      <c r="H38" s="161">
        <v>2027</v>
      </c>
      <c r="I38" s="161"/>
      <c r="J38" s="161">
        <v>2028</v>
      </c>
      <c r="K38" s="160"/>
      <c r="L38" s="160">
        <v>2029</v>
      </c>
      <c r="M38" s="123"/>
      <c r="N38" s="93"/>
      <c r="O38" s="93"/>
      <c r="P38" s="93"/>
      <c r="Q38" s="93"/>
      <c r="R38" s="93"/>
      <c r="S38" s="93"/>
      <c r="T38" s="93"/>
      <c r="U38" s="93"/>
      <c r="V38" s="93"/>
      <c r="W38" s="93"/>
      <c r="X38" s="93"/>
      <c r="Y38" s="93"/>
      <c r="Z38" s="93"/>
    </row>
    <row r="39" spans="1:26" ht="15.75" customHeight="1">
      <c r="A39" s="416"/>
      <c r="B39" s="427"/>
      <c r="C39" s="124"/>
      <c r="D39" s="146">
        <v>1</v>
      </c>
      <c r="E39" s="148"/>
      <c r="F39" s="146">
        <v>1</v>
      </c>
      <c r="G39" s="148"/>
      <c r="H39" s="146">
        <v>1</v>
      </c>
      <c r="I39" s="148"/>
      <c r="J39" s="146">
        <v>1</v>
      </c>
      <c r="K39" s="148"/>
      <c r="L39" s="146">
        <v>1</v>
      </c>
      <c r="M39" s="163"/>
      <c r="N39" s="93"/>
      <c r="O39" s="93"/>
      <c r="P39" s="93"/>
      <c r="Q39" s="93"/>
      <c r="R39" s="93"/>
      <c r="S39" s="93"/>
      <c r="T39" s="93"/>
      <c r="U39" s="93"/>
      <c r="V39" s="93"/>
      <c r="W39" s="93"/>
      <c r="X39" s="93"/>
      <c r="Y39" s="93"/>
      <c r="Z39" s="93"/>
    </row>
    <row r="40" spans="1:26" ht="15.75" customHeight="1">
      <c r="A40" s="416"/>
      <c r="B40" s="427"/>
      <c r="C40" s="124"/>
      <c r="D40" s="160">
        <v>2030</v>
      </c>
      <c r="E40" s="134"/>
      <c r="F40" s="160">
        <v>2031</v>
      </c>
      <c r="G40" s="134"/>
      <c r="H40" s="161">
        <v>2032</v>
      </c>
      <c r="I40" s="111"/>
      <c r="J40" s="161">
        <v>2033</v>
      </c>
      <c r="K40" s="134"/>
      <c r="L40" s="160">
        <v>2034</v>
      </c>
      <c r="M40" s="123"/>
      <c r="N40" s="93"/>
      <c r="O40" s="93"/>
      <c r="P40" s="93"/>
      <c r="Q40" s="93"/>
      <c r="R40" s="93"/>
      <c r="S40" s="93"/>
      <c r="T40" s="93"/>
      <c r="U40" s="93"/>
      <c r="V40" s="93"/>
      <c r="W40" s="93"/>
      <c r="X40" s="93"/>
      <c r="Y40" s="93"/>
      <c r="Z40" s="93"/>
    </row>
    <row r="41" spans="1:26" ht="15.75" customHeight="1">
      <c r="A41" s="416"/>
      <c r="B41" s="427"/>
      <c r="C41" s="124"/>
      <c r="D41" s="146">
        <v>1</v>
      </c>
      <c r="E41" s="148"/>
      <c r="F41" s="146">
        <v>1</v>
      </c>
      <c r="G41" s="148"/>
      <c r="H41" s="146">
        <v>1</v>
      </c>
      <c r="I41" s="148"/>
      <c r="J41" s="146">
        <v>1</v>
      </c>
      <c r="K41" s="148"/>
      <c r="L41" s="146">
        <v>1</v>
      </c>
      <c r="M41" s="163"/>
      <c r="N41" s="93"/>
      <c r="O41" s="93"/>
      <c r="P41" s="93"/>
      <c r="Q41" s="93"/>
      <c r="R41" s="93"/>
      <c r="S41" s="93"/>
      <c r="T41" s="93"/>
      <c r="U41" s="93"/>
      <c r="V41" s="93"/>
      <c r="W41" s="93"/>
      <c r="X41" s="93"/>
      <c r="Y41" s="93"/>
      <c r="Z41" s="93"/>
    </row>
    <row r="42" spans="1:26" ht="15.75" customHeight="1">
      <c r="A42" s="416"/>
      <c r="B42" s="427"/>
      <c r="C42" s="124"/>
      <c r="D42" s="160">
        <v>2035</v>
      </c>
      <c r="E42" s="134"/>
      <c r="F42" s="160">
        <v>2036</v>
      </c>
      <c r="G42" s="134"/>
      <c r="H42" s="161">
        <v>2037</v>
      </c>
      <c r="I42" s="111"/>
      <c r="J42" s="161">
        <v>2038</v>
      </c>
      <c r="K42" s="134"/>
      <c r="L42" s="161" t="s">
        <v>492</v>
      </c>
      <c r="M42" s="141"/>
      <c r="N42" s="93"/>
      <c r="O42" s="93"/>
      <c r="P42" s="93"/>
      <c r="Q42" s="93"/>
      <c r="R42" s="93"/>
      <c r="S42" s="93"/>
      <c r="T42" s="93"/>
      <c r="U42" s="93"/>
      <c r="V42" s="93"/>
      <c r="W42" s="93"/>
      <c r="X42" s="93"/>
      <c r="Y42" s="93"/>
      <c r="Z42" s="93"/>
    </row>
    <row r="43" spans="1:26" ht="15.75" customHeight="1">
      <c r="A43" s="416"/>
      <c r="B43" s="427"/>
      <c r="C43" s="124"/>
      <c r="D43" s="146">
        <v>1</v>
      </c>
      <c r="E43" s="148"/>
      <c r="F43" s="400">
        <v>1</v>
      </c>
      <c r="G43" s="367"/>
      <c r="H43" s="146">
        <v>1</v>
      </c>
      <c r="I43" s="195"/>
      <c r="J43" s="400">
        <v>1</v>
      </c>
      <c r="K43" s="367"/>
      <c r="L43" s="400">
        <v>17</v>
      </c>
      <c r="M43" s="367"/>
      <c r="N43" s="93"/>
      <c r="O43" s="93"/>
      <c r="P43" s="93"/>
      <c r="Q43" s="93"/>
      <c r="R43" s="93"/>
      <c r="S43" s="93"/>
      <c r="T43" s="93"/>
      <c r="U43" s="93"/>
      <c r="V43" s="93"/>
      <c r="W43" s="93"/>
      <c r="X43" s="93"/>
      <c r="Y43" s="93"/>
      <c r="Z43" s="93"/>
    </row>
    <row r="44" spans="1:26" ht="15.75" customHeight="1">
      <c r="A44" s="416"/>
      <c r="B44" s="427"/>
      <c r="C44" s="166"/>
      <c r="D44" s="227"/>
      <c r="E44" s="147"/>
      <c r="F44" s="227"/>
      <c r="G44" s="147"/>
      <c r="H44" s="228"/>
      <c r="I44" s="131"/>
      <c r="J44" s="228"/>
      <c r="K44" s="131"/>
      <c r="L44" s="228"/>
      <c r="M44" s="132"/>
      <c r="N44" s="93"/>
      <c r="O44" s="93"/>
      <c r="P44" s="93"/>
      <c r="Q44" s="93"/>
      <c r="R44" s="93"/>
      <c r="S44" s="93"/>
      <c r="T44" s="93"/>
      <c r="U44" s="93"/>
      <c r="V44" s="93"/>
      <c r="W44" s="93"/>
      <c r="X44" s="93"/>
      <c r="Y44" s="93"/>
      <c r="Z44" s="93"/>
    </row>
    <row r="45" spans="1:26" ht="18" customHeight="1">
      <c r="A45" s="416"/>
      <c r="B45" s="433" t="s">
        <v>493</v>
      </c>
      <c r="C45" s="133"/>
      <c r="D45" s="118"/>
      <c r="E45" s="118"/>
      <c r="F45" s="118"/>
      <c r="G45" s="118"/>
      <c r="H45" s="118"/>
      <c r="I45" s="118"/>
      <c r="J45" s="118"/>
      <c r="K45" s="118"/>
      <c r="L45" s="112"/>
      <c r="M45" s="113"/>
      <c r="N45" s="93"/>
      <c r="O45" s="93"/>
      <c r="P45" s="93"/>
      <c r="Q45" s="93"/>
      <c r="R45" s="93"/>
      <c r="S45" s="93"/>
      <c r="T45" s="93"/>
      <c r="U45" s="93"/>
      <c r="V45" s="93"/>
      <c r="W45" s="93"/>
      <c r="X45" s="93"/>
      <c r="Y45" s="93"/>
      <c r="Z45" s="93"/>
    </row>
    <row r="46" spans="1:26" ht="15.75" customHeight="1">
      <c r="A46" s="416"/>
      <c r="B46" s="427"/>
      <c r="C46" s="168"/>
      <c r="D46" s="169" t="s">
        <v>93</v>
      </c>
      <c r="E46" s="170" t="s">
        <v>95</v>
      </c>
      <c r="F46" s="401" t="s">
        <v>494</v>
      </c>
      <c r="G46" s="403"/>
      <c r="H46" s="369"/>
      <c r="I46" s="369"/>
      <c r="J46" s="370"/>
      <c r="K46" s="171" t="s">
        <v>475</v>
      </c>
      <c r="L46" s="404"/>
      <c r="M46" s="405"/>
      <c r="N46" s="93"/>
      <c r="O46" s="93"/>
      <c r="P46" s="93"/>
      <c r="Q46" s="93"/>
      <c r="R46" s="93"/>
      <c r="S46" s="93"/>
      <c r="T46" s="93"/>
      <c r="U46" s="93"/>
      <c r="V46" s="93"/>
      <c r="W46" s="93"/>
      <c r="X46" s="93"/>
      <c r="Y46" s="93"/>
      <c r="Z46" s="93"/>
    </row>
    <row r="47" spans="1:26" ht="15.75" customHeight="1">
      <c r="A47" s="416"/>
      <c r="B47" s="427"/>
      <c r="C47" s="168"/>
      <c r="D47" s="172"/>
      <c r="E47" s="127" t="s">
        <v>474</v>
      </c>
      <c r="F47" s="402"/>
      <c r="G47" s="397"/>
      <c r="H47" s="387"/>
      <c r="I47" s="387"/>
      <c r="J47" s="388"/>
      <c r="K47" s="112"/>
      <c r="L47" s="397"/>
      <c r="M47" s="406"/>
      <c r="N47" s="93"/>
      <c r="O47" s="93"/>
      <c r="P47" s="93"/>
      <c r="Q47" s="93"/>
      <c r="R47" s="93"/>
      <c r="S47" s="93"/>
      <c r="T47" s="93"/>
      <c r="U47" s="93"/>
      <c r="V47" s="93"/>
      <c r="W47" s="93"/>
      <c r="X47" s="93"/>
      <c r="Y47" s="93"/>
      <c r="Z47" s="93"/>
    </row>
    <row r="48" spans="1:26" ht="15.75" customHeight="1">
      <c r="A48" s="416"/>
      <c r="B48" s="434"/>
      <c r="C48" s="173"/>
      <c r="D48" s="115"/>
      <c r="E48" s="115"/>
      <c r="F48" s="115"/>
      <c r="G48" s="115"/>
      <c r="H48" s="115"/>
      <c r="I48" s="115"/>
      <c r="J48" s="115"/>
      <c r="K48" s="115"/>
      <c r="L48" s="112"/>
      <c r="M48" s="113"/>
      <c r="N48" s="93"/>
      <c r="O48" s="93"/>
      <c r="P48" s="93"/>
      <c r="Q48" s="93"/>
      <c r="R48" s="93"/>
      <c r="S48" s="93"/>
      <c r="T48" s="93"/>
      <c r="U48" s="93"/>
      <c r="V48" s="93"/>
      <c r="W48" s="93"/>
      <c r="X48" s="93"/>
      <c r="Y48" s="93"/>
      <c r="Z48" s="93"/>
    </row>
    <row r="49" spans="1:26" ht="67.5" customHeight="1">
      <c r="A49" s="416"/>
      <c r="B49" s="95" t="s">
        <v>495</v>
      </c>
      <c r="C49" s="398" t="s">
        <v>832</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30" customHeight="1">
      <c r="A50" s="416"/>
      <c r="B50" s="104" t="s">
        <v>497</v>
      </c>
      <c r="C50" s="398" t="s">
        <v>652</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8.75" customHeight="1">
      <c r="A51" s="416"/>
      <c r="B51" s="104" t="s">
        <v>499</v>
      </c>
      <c r="C51" s="398" t="s">
        <v>500</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31"/>
      <c r="B52" s="104" t="s">
        <v>501</v>
      </c>
      <c r="C52" s="464" t="s">
        <v>268</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5" t="s">
        <v>503</v>
      </c>
      <c r="B53" s="174" t="s">
        <v>504</v>
      </c>
      <c r="C53" s="398" t="s">
        <v>280</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6"/>
      <c r="B54" s="174" t="s">
        <v>505</v>
      </c>
      <c r="C54" s="398" t="s">
        <v>596</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6"/>
      <c r="B55" s="174" t="s">
        <v>507</v>
      </c>
      <c r="C55" s="398" t="s">
        <v>435</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6"/>
      <c r="B56" s="175" t="s">
        <v>508</v>
      </c>
      <c r="C56" s="398" t="s">
        <v>279</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15.75" customHeight="1">
      <c r="A57" s="416"/>
      <c r="B57" s="174" t="s">
        <v>509</v>
      </c>
      <c r="C57" s="410" t="s">
        <v>282</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15.75" customHeight="1">
      <c r="A58" s="430"/>
      <c r="B58" s="174" t="s">
        <v>510</v>
      </c>
      <c r="C58" s="398">
        <v>6477117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15.75" customHeight="1">
      <c r="A59" s="415" t="s">
        <v>511</v>
      </c>
      <c r="B59" s="176" t="s">
        <v>512</v>
      </c>
      <c r="C59" s="398" t="s">
        <v>833</v>
      </c>
      <c r="D59" s="366"/>
      <c r="E59" s="366"/>
      <c r="F59" s="366"/>
      <c r="G59" s="366"/>
      <c r="H59" s="366"/>
      <c r="I59" s="366"/>
      <c r="J59" s="366"/>
      <c r="K59" s="366"/>
      <c r="L59" s="366"/>
      <c r="M59" s="399"/>
      <c r="N59" s="93"/>
      <c r="O59" s="93"/>
      <c r="P59" s="93"/>
      <c r="Q59" s="93"/>
      <c r="R59" s="93"/>
      <c r="S59" s="93"/>
      <c r="T59" s="93"/>
      <c r="U59" s="93"/>
      <c r="V59" s="93"/>
      <c r="W59" s="93"/>
      <c r="X59" s="93"/>
      <c r="Y59" s="93"/>
      <c r="Z59" s="93"/>
    </row>
    <row r="60" spans="1:26" ht="30" customHeight="1">
      <c r="A60" s="416"/>
      <c r="B60" s="176" t="s">
        <v>514</v>
      </c>
      <c r="C60" s="398" t="s">
        <v>515</v>
      </c>
      <c r="D60" s="366"/>
      <c r="E60" s="366"/>
      <c r="F60" s="366"/>
      <c r="G60" s="366"/>
      <c r="H60" s="366"/>
      <c r="I60" s="366"/>
      <c r="J60" s="366"/>
      <c r="K60" s="366"/>
      <c r="L60" s="366"/>
      <c r="M60" s="399"/>
      <c r="N60" s="93"/>
      <c r="O60" s="93"/>
      <c r="P60" s="93"/>
      <c r="Q60" s="93"/>
      <c r="R60" s="93"/>
      <c r="S60" s="93"/>
      <c r="T60" s="93"/>
      <c r="U60" s="93"/>
      <c r="V60" s="93"/>
      <c r="W60" s="93"/>
      <c r="X60" s="93"/>
      <c r="Y60" s="93"/>
      <c r="Z60" s="93"/>
    </row>
    <row r="61" spans="1:26" ht="30" customHeight="1">
      <c r="A61" s="431"/>
      <c r="B61" s="177" t="s">
        <v>231</v>
      </c>
      <c r="C61" s="398" t="s">
        <v>435</v>
      </c>
      <c r="D61" s="366"/>
      <c r="E61" s="366"/>
      <c r="F61" s="366"/>
      <c r="G61" s="366"/>
      <c r="H61" s="366"/>
      <c r="I61" s="366"/>
      <c r="J61" s="366"/>
      <c r="K61" s="366"/>
      <c r="L61" s="366"/>
      <c r="M61" s="399"/>
      <c r="N61" s="93"/>
      <c r="O61" s="93"/>
      <c r="P61" s="93"/>
      <c r="Q61" s="93"/>
      <c r="R61" s="93"/>
      <c r="S61" s="93"/>
      <c r="T61" s="93"/>
      <c r="U61" s="93"/>
      <c r="V61" s="93"/>
      <c r="W61" s="93"/>
      <c r="X61" s="93"/>
      <c r="Y61" s="93"/>
      <c r="Z61" s="93"/>
    </row>
    <row r="62" spans="1:26" ht="76.5" customHeight="1">
      <c r="A62" s="178" t="s">
        <v>516</v>
      </c>
      <c r="B62" s="179"/>
      <c r="C62" s="407"/>
      <c r="D62" s="408"/>
      <c r="E62" s="408"/>
      <c r="F62" s="408"/>
      <c r="G62" s="408"/>
      <c r="H62" s="408"/>
      <c r="I62" s="408"/>
      <c r="J62" s="408"/>
      <c r="K62" s="408"/>
      <c r="L62" s="408"/>
      <c r="M62" s="409"/>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53">
    <mergeCell ref="B35:B44"/>
    <mergeCell ref="B45:B48"/>
    <mergeCell ref="C11:M11"/>
    <mergeCell ref="C12:M12"/>
    <mergeCell ref="C13:M13"/>
    <mergeCell ref="B1:M1"/>
    <mergeCell ref="A2:A15"/>
    <mergeCell ref="C2:M2"/>
    <mergeCell ref="C3:M3"/>
    <mergeCell ref="F4:G4"/>
    <mergeCell ref="I7:M7"/>
    <mergeCell ref="B8:B10"/>
    <mergeCell ref="C7:D7"/>
    <mergeCell ref="C8:D9"/>
    <mergeCell ref="F9:G9"/>
    <mergeCell ref="I9:J9"/>
    <mergeCell ref="C10:D10"/>
    <mergeCell ref="F10:G10"/>
    <mergeCell ref="I10:J10"/>
    <mergeCell ref="C62:M62"/>
    <mergeCell ref="C53:M53"/>
    <mergeCell ref="C54:M54"/>
    <mergeCell ref="C55:M55"/>
    <mergeCell ref="C56:M56"/>
    <mergeCell ref="C57:M57"/>
    <mergeCell ref="C58:M58"/>
    <mergeCell ref="C59:M59"/>
    <mergeCell ref="B14:B15"/>
    <mergeCell ref="C14:D14"/>
    <mergeCell ref="B18:B24"/>
    <mergeCell ref="B25:B28"/>
    <mergeCell ref="B32:B34"/>
    <mergeCell ref="J30:L30"/>
    <mergeCell ref="L43:M43"/>
    <mergeCell ref="A16:A52"/>
    <mergeCell ref="A53:A58"/>
    <mergeCell ref="A59:A61"/>
    <mergeCell ref="F43:G43"/>
    <mergeCell ref="F46:F47"/>
    <mergeCell ref="J43:K43"/>
    <mergeCell ref="G46:J47"/>
    <mergeCell ref="L46:M47"/>
    <mergeCell ref="C49:M49"/>
    <mergeCell ref="C50:M50"/>
    <mergeCell ref="C51:M51"/>
    <mergeCell ref="C52:M52"/>
    <mergeCell ref="C60:M60"/>
    <mergeCell ref="C61:M61"/>
    <mergeCell ref="F14:M14"/>
    <mergeCell ref="C15:M15"/>
    <mergeCell ref="C16:M16"/>
    <mergeCell ref="C17:M17"/>
    <mergeCell ref="F23:M23"/>
  </mergeCells>
  <dataValidations count="1">
    <dataValidation type="list" allowBlank="1" showErrorMessage="1" sqref="I7" xr:uid="{00000000-0002-0000-2000-000000000000}">
      <formula1>INDIRECT($C$7)</formula1>
    </dataValidation>
  </dataValidations>
  <hyperlinks>
    <hyperlink ref="C57" r:id="rId1" xr:uid="{00000000-0004-0000-2000-000000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0"/>
  <sheetViews>
    <sheetView workbookViewId="0"/>
  </sheetViews>
  <sheetFormatPr baseColWidth="10" defaultColWidth="14.42578125" defaultRowHeight="15" customHeight="1"/>
  <cols>
    <col min="1" max="1" width="19.7109375" customWidth="1"/>
    <col min="2" max="2" width="109.85546875" customWidth="1"/>
    <col min="3" max="26" width="11.42578125" customWidth="1"/>
  </cols>
  <sheetData>
    <row r="1" spans="1:26" ht="15.75" customHeight="1">
      <c r="A1" s="514" t="s">
        <v>834</v>
      </c>
      <c r="B1" s="515"/>
      <c r="C1" s="93"/>
      <c r="D1" s="93"/>
      <c r="E1" s="93"/>
      <c r="F1" s="93"/>
      <c r="G1" s="93"/>
      <c r="H1" s="93"/>
      <c r="I1" s="93"/>
      <c r="J1" s="93"/>
      <c r="K1" s="93"/>
      <c r="L1" s="93"/>
      <c r="M1" s="93"/>
      <c r="N1" s="93"/>
      <c r="O1" s="93"/>
      <c r="P1" s="93"/>
      <c r="Q1" s="93"/>
      <c r="R1" s="93"/>
      <c r="S1" s="93"/>
      <c r="T1" s="93"/>
      <c r="U1" s="93"/>
      <c r="V1" s="93"/>
      <c r="W1" s="93"/>
      <c r="X1" s="93"/>
      <c r="Y1" s="93"/>
      <c r="Z1" s="93"/>
    </row>
    <row r="2" spans="1:26" ht="15.75" customHeight="1">
      <c r="A2" s="348"/>
      <c r="B2" s="349" t="s">
        <v>835</v>
      </c>
      <c r="C2" s="93"/>
      <c r="D2" s="93"/>
      <c r="E2" s="93"/>
      <c r="F2" s="93"/>
      <c r="G2" s="93"/>
      <c r="H2" s="93"/>
      <c r="I2" s="93"/>
      <c r="J2" s="93"/>
      <c r="K2" s="93"/>
      <c r="L2" s="93"/>
      <c r="M2" s="93"/>
      <c r="N2" s="93"/>
      <c r="O2" s="93"/>
      <c r="P2" s="93"/>
      <c r="Q2" s="93"/>
      <c r="R2" s="93"/>
      <c r="S2" s="93"/>
      <c r="T2" s="93"/>
      <c r="U2" s="93"/>
      <c r="V2" s="93"/>
      <c r="W2" s="93"/>
      <c r="X2" s="93"/>
      <c r="Y2" s="93"/>
      <c r="Z2" s="93"/>
    </row>
    <row r="3" spans="1:26" ht="15.75" customHeight="1">
      <c r="A3" s="350" t="s">
        <v>836</v>
      </c>
      <c r="B3" s="351" t="s">
        <v>837</v>
      </c>
      <c r="C3" s="93"/>
      <c r="D3" s="93"/>
      <c r="E3" s="93"/>
      <c r="F3" s="93"/>
      <c r="G3" s="93"/>
      <c r="H3" s="93"/>
      <c r="I3" s="93"/>
      <c r="J3" s="93"/>
      <c r="K3" s="93"/>
      <c r="L3" s="93"/>
      <c r="M3" s="93"/>
      <c r="N3" s="93"/>
      <c r="O3" s="93"/>
      <c r="P3" s="93"/>
      <c r="Q3" s="93"/>
      <c r="R3" s="93"/>
      <c r="S3" s="93"/>
      <c r="T3" s="93"/>
      <c r="U3" s="93"/>
      <c r="V3" s="93"/>
      <c r="W3" s="93"/>
      <c r="X3" s="93"/>
      <c r="Y3" s="93"/>
      <c r="Z3" s="93"/>
    </row>
    <row r="4" spans="1:26" ht="38.25" customHeight="1">
      <c r="A4" s="516" t="s">
        <v>838</v>
      </c>
      <c r="B4" s="352" t="s">
        <v>839</v>
      </c>
      <c r="C4" s="93"/>
      <c r="D4" s="93"/>
      <c r="E4" s="93"/>
      <c r="F4" s="93"/>
      <c r="G4" s="93"/>
      <c r="H4" s="93"/>
      <c r="I4" s="93"/>
      <c r="J4" s="93"/>
      <c r="K4" s="93"/>
      <c r="L4" s="93"/>
      <c r="M4" s="93"/>
      <c r="N4" s="93"/>
      <c r="O4" s="93"/>
      <c r="P4" s="93"/>
      <c r="Q4" s="93"/>
      <c r="R4" s="93"/>
      <c r="S4" s="93"/>
      <c r="T4" s="93"/>
      <c r="U4" s="93"/>
      <c r="V4" s="93"/>
      <c r="W4" s="93"/>
      <c r="X4" s="93"/>
      <c r="Y4" s="93"/>
      <c r="Z4" s="93"/>
    </row>
    <row r="5" spans="1:26" ht="15.75" customHeight="1">
      <c r="A5" s="517"/>
      <c r="B5" s="353" t="s">
        <v>840</v>
      </c>
      <c r="C5" s="93"/>
      <c r="D5" s="93"/>
      <c r="E5" s="93"/>
      <c r="F5" s="93"/>
      <c r="G5" s="93"/>
      <c r="H5" s="93"/>
      <c r="I5" s="93"/>
      <c r="J5" s="93"/>
      <c r="K5" s="93"/>
      <c r="L5" s="93"/>
      <c r="M5" s="93"/>
      <c r="N5" s="93"/>
      <c r="O5" s="93"/>
      <c r="P5" s="93"/>
      <c r="Q5" s="93"/>
      <c r="R5" s="93"/>
      <c r="S5" s="93"/>
      <c r="T5" s="93"/>
      <c r="U5" s="93"/>
      <c r="V5" s="93"/>
      <c r="W5" s="93"/>
      <c r="X5" s="93"/>
      <c r="Y5" s="93"/>
      <c r="Z5" s="93"/>
    </row>
    <row r="6" spans="1:26" ht="15.75" customHeight="1">
      <c r="A6" s="517"/>
      <c r="B6" s="354" t="s">
        <v>841</v>
      </c>
      <c r="C6" s="93"/>
      <c r="D6" s="93"/>
      <c r="E6" s="93"/>
      <c r="F6" s="93"/>
      <c r="G6" s="93"/>
      <c r="H6" s="93"/>
      <c r="I6" s="93"/>
      <c r="J6" s="93"/>
      <c r="K6" s="93"/>
      <c r="L6" s="93"/>
      <c r="M6" s="93"/>
      <c r="N6" s="93"/>
      <c r="O6" s="93"/>
      <c r="P6" s="93"/>
      <c r="Q6" s="93"/>
      <c r="R6" s="93"/>
      <c r="S6" s="93"/>
      <c r="T6" s="93"/>
      <c r="U6" s="93"/>
      <c r="V6" s="93"/>
      <c r="W6" s="93"/>
      <c r="X6" s="93"/>
      <c r="Y6" s="93"/>
      <c r="Z6" s="93"/>
    </row>
    <row r="7" spans="1:26" ht="15.75" customHeight="1">
      <c r="A7" s="517"/>
      <c r="B7" s="355" t="s">
        <v>842</v>
      </c>
      <c r="C7" s="93"/>
      <c r="D7" s="93"/>
      <c r="E7" s="93"/>
      <c r="F7" s="93"/>
      <c r="G7" s="93"/>
      <c r="H7" s="93"/>
      <c r="I7" s="93"/>
      <c r="J7" s="93"/>
      <c r="K7" s="93"/>
      <c r="L7" s="93"/>
      <c r="M7" s="93"/>
      <c r="N7" s="93"/>
      <c r="O7" s="93"/>
      <c r="P7" s="93"/>
      <c r="Q7" s="93"/>
      <c r="R7" s="93"/>
      <c r="S7" s="93"/>
      <c r="T7" s="93"/>
      <c r="U7" s="93"/>
      <c r="V7" s="93"/>
      <c r="W7" s="93"/>
      <c r="X7" s="93"/>
      <c r="Y7" s="93"/>
      <c r="Z7" s="93"/>
    </row>
    <row r="8" spans="1:26" ht="15.75" customHeight="1">
      <c r="A8" s="517"/>
      <c r="B8" s="355" t="s">
        <v>843</v>
      </c>
      <c r="C8" s="93"/>
      <c r="D8" s="93"/>
      <c r="E8" s="93"/>
      <c r="F8" s="93"/>
      <c r="G8" s="93"/>
      <c r="H8" s="93"/>
      <c r="I8" s="93"/>
      <c r="J8" s="93"/>
      <c r="K8" s="93"/>
      <c r="L8" s="93"/>
      <c r="M8" s="93"/>
      <c r="N8" s="93"/>
      <c r="O8" s="93"/>
      <c r="P8" s="93"/>
      <c r="Q8" s="93"/>
      <c r="R8" s="93"/>
      <c r="S8" s="93"/>
      <c r="T8" s="93"/>
      <c r="U8" s="93"/>
      <c r="V8" s="93"/>
      <c r="W8" s="93"/>
      <c r="X8" s="93"/>
      <c r="Y8" s="93"/>
      <c r="Z8" s="93"/>
    </row>
    <row r="9" spans="1:26" ht="15.75" customHeight="1">
      <c r="A9" s="517"/>
      <c r="B9" s="354" t="s">
        <v>844</v>
      </c>
      <c r="C9" s="93"/>
      <c r="D9" s="93"/>
      <c r="E9" s="93"/>
      <c r="F9" s="93"/>
      <c r="G9" s="93"/>
      <c r="H9" s="93"/>
      <c r="I9" s="93"/>
      <c r="J9" s="93"/>
      <c r="K9" s="93"/>
      <c r="L9" s="93"/>
      <c r="M9" s="93"/>
      <c r="N9" s="93"/>
      <c r="O9" s="93"/>
      <c r="P9" s="93"/>
      <c r="Q9" s="93"/>
      <c r="R9" s="93"/>
      <c r="S9" s="93"/>
      <c r="T9" s="93"/>
      <c r="U9" s="93"/>
      <c r="V9" s="93"/>
      <c r="W9" s="93"/>
      <c r="X9" s="93"/>
      <c r="Y9" s="93"/>
      <c r="Z9" s="93"/>
    </row>
    <row r="10" spans="1:26" ht="15.75" customHeight="1">
      <c r="A10" s="517"/>
      <c r="B10" s="356" t="s">
        <v>845</v>
      </c>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26" ht="15.75" customHeight="1">
      <c r="A11" s="517"/>
      <c r="B11" s="355" t="s">
        <v>846</v>
      </c>
      <c r="C11" s="93"/>
      <c r="D11" s="93"/>
      <c r="E11" s="93"/>
      <c r="F11" s="93"/>
      <c r="G11" s="93"/>
      <c r="H11" s="93"/>
      <c r="I11" s="93"/>
      <c r="J11" s="93"/>
      <c r="K11" s="93"/>
      <c r="L11" s="93"/>
      <c r="M11" s="93"/>
      <c r="N11" s="93"/>
      <c r="O11" s="93"/>
      <c r="P11" s="93"/>
      <c r="Q11" s="93"/>
      <c r="R11" s="93"/>
      <c r="S11" s="93"/>
      <c r="T11" s="93"/>
      <c r="U11" s="93"/>
      <c r="V11" s="93"/>
      <c r="W11" s="93"/>
      <c r="X11" s="93"/>
      <c r="Y11" s="93"/>
      <c r="Z11" s="93"/>
    </row>
    <row r="12" spans="1:26" ht="51" customHeight="1">
      <c r="A12" s="518"/>
      <c r="B12" s="353" t="s">
        <v>847</v>
      </c>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26" ht="15.75" customHeight="1">
      <c r="A13" s="519" t="s">
        <v>462</v>
      </c>
      <c r="B13" s="355" t="s">
        <v>848</v>
      </c>
      <c r="C13" s="93"/>
      <c r="D13" s="93"/>
      <c r="E13" s="93"/>
      <c r="F13" s="93"/>
      <c r="G13" s="93"/>
      <c r="H13" s="93"/>
      <c r="I13" s="93"/>
      <c r="J13" s="93"/>
      <c r="K13" s="93"/>
      <c r="L13" s="93"/>
      <c r="M13" s="93"/>
      <c r="N13" s="93"/>
      <c r="O13" s="93"/>
      <c r="P13" s="93"/>
      <c r="Q13" s="93"/>
      <c r="R13" s="93"/>
      <c r="S13" s="93"/>
      <c r="T13" s="93"/>
      <c r="U13" s="93"/>
      <c r="V13" s="93"/>
      <c r="W13" s="93"/>
      <c r="X13" s="93"/>
      <c r="Y13" s="93"/>
      <c r="Z13" s="93"/>
    </row>
    <row r="14" spans="1:26" ht="15.75" customHeight="1">
      <c r="A14" s="517"/>
      <c r="B14" s="355" t="s">
        <v>849</v>
      </c>
      <c r="C14" s="93"/>
      <c r="D14" s="93"/>
      <c r="E14" s="93"/>
      <c r="F14" s="93"/>
      <c r="G14" s="93"/>
      <c r="H14" s="93"/>
      <c r="I14" s="93"/>
      <c r="J14" s="93"/>
      <c r="K14" s="93"/>
      <c r="L14" s="93"/>
      <c r="M14" s="93"/>
      <c r="N14" s="93"/>
      <c r="O14" s="93"/>
      <c r="P14" s="93"/>
      <c r="Q14" s="93"/>
      <c r="R14" s="93"/>
      <c r="S14" s="93"/>
      <c r="T14" s="93"/>
      <c r="U14" s="93"/>
      <c r="V14" s="93"/>
      <c r="W14" s="93"/>
      <c r="X14" s="93"/>
      <c r="Y14" s="93"/>
      <c r="Z14" s="93"/>
    </row>
    <row r="15" spans="1:26" ht="15.75" customHeight="1">
      <c r="A15" s="517"/>
      <c r="B15" s="355" t="s">
        <v>850</v>
      </c>
      <c r="C15" s="93"/>
      <c r="D15" s="93"/>
      <c r="E15" s="93"/>
      <c r="F15" s="93"/>
      <c r="G15" s="93"/>
      <c r="H15" s="93"/>
      <c r="I15" s="93"/>
      <c r="J15" s="93"/>
      <c r="K15" s="93"/>
      <c r="L15" s="93"/>
      <c r="M15" s="93"/>
      <c r="N15" s="93"/>
      <c r="O15" s="93"/>
      <c r="P15" s="93"/>
      <c r="Q15" s="93"/>
      <c r="R15" s="93"/>
      <c r="S15" s="93"/>
      <c r="T15" s="93"/>
      <c r="U15" s="93"/>
      <c r="V15" s="93"/>
      <c r="W15" s="93"/>
      <c r="X15" s="93"/>
      <c r="Y15" s="93"/>
      <c r="Z15" s="93"/>
    </row>
    <row r="16" spans="1:26" ht="15.75" customHeight="1">
      <c r="A16" s="517"/>
      <c r="B16" s="355" t="s">
        <v>851</v>
      </c>
      <c r="C16" s="93"/>
      <c r="D16" s="93"/>
      <c r="E16" s="93"/>
      <c r="F16" s="93"/>
      <c r="G16" s="93"/>
      <c r="H16" s="93"/>
      <c r="I16" s="93"/>
      <c r="J16" s="93"/>
      <c r="K16" s="93"/>
      <c r="L16" s="93"/>
      <c r="M16" s="93"/>
      <c r="N16" s="93"/>
      <c r="O16" s="93"/>
      <c r="P16" s="93"/>
      <c r="Q16" s="93"/>
      <c r="R16" s="93"/>
      <c r="S16" s="93"/>
      <c r="T16" s="93"/>
      <c r="U16" s="93"/>
      <c r="V16" s="93"/>
      <c r="W16" s="93"/>
      <c r="X16" s="93"/>
      <c r="Y16" s="93"/>
      <c r="Z16" s="93"/>
    </row>
    <row r="17" spans="1:26" ht="15.75" customHeight="1">
      <c r="A17" s="517"/>
      <c r="B17" s="355" t="s">
        <v>852</v>
      </c>
      <c r="C17" s="93"/>
      <c r="D17" s="93"/>
      <c r="E17" s="93"/>
      <c r="F17" s="93"/>
      <c r="G17" s="93"/>
      <c r="H17" s="93"/>
      <c r="I17" s="93"/>
      <c r="J17" s="93"/>
      <c r="K17" s="93"/>
      <c r="L17" s="93"/>
      <c r="M17" s="93"/>
      <c r="N17" s="93"/>
      <c r="O17" s="93"/>
      <c r="P17" s="93"/>
      <c r="Q17" s="93"/>
      <c r="R17" s="93"/>
      <c r="S17" s="93"/>
      <c r="T17" s="93"/>
      <c r="U17" s="93"/>
      <c r="V17" s="93"/>
      <c r="W17" s="93"/>
      <c r="X17" s="93"/>
      <c r="Y17" s="93"/>
      <c r="Z17" s="93"/>
    </row>
    <row r="18" spans="1:26" ht="15.75" customHeight="1">
      <c r="A18" s="517"/>
      <c r="B18" s="355" t="s">
        <v>853</v>
      </c>
      <c r="C18" s="93"/>
      <c r="D18" s="93"/>
      <c r="E18" s="93"/>
      <c r="F18" s="93"/>
      <c r="G18" s="93"/>
      <c r="H18" s="93"/>
      <c r="I18" s="93"/>
      <c r="J18" s="93"/>
      <c r="K18" s="93"/>
      <c r="L18" s="93"/>
      <c r="M18" s="93"/>
      <c r="N18" s="93"/>
      <c r="O18" s="93"/>
      <c r="P18" s="93"/>
      <c r="Q18" s="93"/>
      <c r="R18" s="93"/>
      <c r="S18" s="93"/>
      <c r="T18" s="93"/>
      <c r="U18" s="93"/>
      <c r="V18" s="93"/>
      <c r="W18" s="93"/>
      <c r="X18" s="93"/>
      <c r="Y18" s="93"/>
      <c r="Z18" s="93"/>
    </row>
    <row r="19" spans="1:26" ht="15.75" customHeight="1">
      <c r="A19" s="517"/>
      <c r="B19" s="354" t="s">
        <v>854</v>
      </c>
      <c r="C19" s="93"/>
      <c r="D19" s="93"/>
      <c r="E19" s="93"/>
      <c r="F19" s="93"/>
      <c r="G19" s="93"/>
      <c r="H19" s="93"/>
      <c r="I19" s="93"/>
      <c r="J19" s="93"/>
      <c r="K19" s="93"/>
      <c r="L19" s="93"/>
      <c r="M19" s="93"/>
      <c r="N19" s="93"/>
      <c r="O19" s="93"/>
      <c r="P19" s="93"/>
      <c r="Q19" s="93"/>
      <c r="R19" s="93"/>
      <c r="S19" s="93"/>
      <c r="T19" s="93"/>
      <c r="U19" s="93"/>
      <c r="V19" s="93"/>
      <c r="W19" s="93"/>
      <c r="X19" s="93"/>
      <c r="Y19" s="93"/>
      <c r="Z19" s="93"/>
    </row>
    <row r="20" spans="1:26" ht="15.75" customHeight="1">
      <c r="A20" s="517"/>
      <c r="B20" s="355" t="s">
        <v>855</v>
      </c>
      <c r="C20" s="93"/>
      <c r="D20" s="93"/>
      <c r="E20" s="93"/>
      <c r="F20" s="93"/>
      <c r="G20" s="93"/>
      <c r="H20" s="93"/>
      <c r="I20" s="93"/>
      <c r="J20" s="93"/>
      <c r="K20" s="93"/>
      <c r="L20" s="93"/>
      <c r="M20" s="93"/>
      <c r="N20" s="93"/>
      <c r="O20" s="93"/>
      <c r="P20" s="93"/>
      <c r="Q20" s="93"/>
      <c r="R20" s="93"/>
      <c r="S20" s="93"/>
      <c r="T20" s="93"/>
      <c r="U20" s="93"/>
      <c r="V20" s="93"/>
      <c r="W20" s="93"/>
      <c r="X20" s="93"/>
      <c r="Y20" s="93"/>
      <c r="Z20" s="93"/>
    </row>
    <row r="21" spans="1:26" ht="15.75" customHeight="1">
      <c r="A21" s="517"/>
      <c r="B21" s="355" t="s">
        <v>856</v>
      </c>
      <c r="C21" s="93"/>
      <c r="D21" s="93"/>
      <c r="E21" s="93"/>
      <c r="F21" s="93"/>
      <c r="G21" s="93"/>
      <c r="H21" s="93"/>
      <c r="I21" s="93"/>
      <c r="J21" s="93"/>
      <c r="K21" s="93"/>
      <c r="L21" s="93"/>
      <c r="M21" s="93"/>
      <c r="N21" s="93"/>
      <c r="O21" s="93"/>
      <c r="P21" s="93"/>
      <c r="Q21" s="93"/>
      <c r="R21" s="93"/>
      <c r="S21" s="93"/>
      <c r="T21" s="93"/>
      <c r="U21" s="93"/>
      <c r="V21" s="93"/>
      <c r="W21" s="93"/>
      <c r="X21" s="93"/>
      <c r="Y21" s="93"/>
      <c r="Z21" s="93"/>
    </row>
    <row r="22" spans="1:26" ht="15.75" customHeight="1">
      <c r="A22" s="517"/>
      <c r="B22" s="355" t="s">
        <v>857</v>
      </c>
      <c r="C22" s="93"/>
      <c r="D22" s="93"/>
      <c r="E22" s="93"/>
      <c r="F22" s="93"/>
      <c r="G22" s="93"/>
      <c r="H22" s="93"/>
      <c r="I22" s="93"/>
      <c r="J22" s="93"/>
      <c r="K22" s="93"/>
      <c r="L22" s="93"/>
      <c r="M22" s="93"/>
      <c r="N22" s="93"/>
      <c r="O22" s="93"/>
      <c r="P22" s="93"/>
      <c r="Q22" s="93"/>
      <c r="R22" s="93"/>
      <c r="S22" s="93"/>
      <c r="T22" s="93"/>
      <c r="U22" s="93"/>
      <c r="V22" s="93"/>
      <c r="W22" s="93"/>
      <c r="X22" s="93"/>
      <c r="Y22" s="93"/>
      <c r="Z22" s="93"/>
    </row>
    <row r="23" spans="1:26" ht="15.75" customHeight="1">
      <c r="A23" s="520"/>
      <c r="B23" s="355" t="s">
        <v>858</v>
      </c>
      <c r="C23" s="93"/>
      <c r="D23" s="93"/>
      <c r="E23" s="93"/>
      <c r="F23" s="93"/>
      <c r="G23" s="93"/>
      <c r="H23" s="93"/>
      <c r="I23" s="93"/>
      <c r="J23" s="93"/>
      <c r="K23" s="93"/>
      <c r="L23" s="93"/>
      <c r="M23" s="93"/>
      <c r="N23" s="93"/>
      <c r="O23" s="93"/>
      <c r="P23" s="93"/>
      <c r="Q23" s="93"/>
      <c r="R23" s="93"/>
      <c r="S23" s="93"/>
      <c r="T23" s="93"/>
      <c r="U23" s="93"/>
      <c r="V23" s="93"/>
      <c r="W23" s="93"/>
      <c r="X23" s="93"/>
      <c r="Y23" s="93"/>
      <c r="Z23" s="93"/>
    </row>
    <row r="24" spans="1:26" ht="15.75" customHeight="1">
      <c r="A24" s="357" t="s">
        <v>503</v>
      </c>
      <c r="B24" s="355" t="s">
        <v>859</v>
      </c>
      <c r="C24" s="93"/>
      <c r="D24" s="93"/>
      <c r="E24" s="93"/>
      <c r="F24" s="93"/>
      <c r="G24" s="93"/>
      <c r="H24" s="93"/>
      <c r="I24" s="93"/>
      <c r="J24" s="93"/>
      <c r="K24" s="93"/>
      <c r="L24" s="93"/>
      <c r="M24" s="93"/>
      <c r="N24" s="93"/>
      <c r="O24" s="93"/>
      <c r="P24" s="93"/>
      <c r="Q24" s="93"/>
      <c r="R24" s="93"/>
      <c r="S24" s="93"/>
      <c r="T24" s="93"/>
      <c r="U24" s="93"/>
      <c r="V24" s="93"/>
      <c r="W24" s="93"/>
      <c r="X24" s="93"/>
      <c r="Y24" s="93"/>
      <c r="Z24" s="93"/>
    </row>
    <row r="25" spans="1:26" ht="39.75" customHeight="1">
      <c r="A25" s="357" t="s">
        <v>860</v>
      </c>
      <c r="B25" s="355" t="s">
        <v>861</v>
      </c>
      <c r="C25" s="93"/>
      <c r="D25" s="93"/>
      <c r="E25" s="93"/>
      <c r="F25" s="93"/>
      <c r="G25" s="93"/>
      <c r="H25" s="93"/>
      <c r="I25" s="93"/>
      <c r="J25" s="93"/>
      <c r="K25" s="93"/>
      <c r="L25" s="93"/>
      <c r="M25" s="93"/>
      <c r="N25" s="93"/>
      <c r="O25" s="93"/>
      <c r="P25" s="93"/>
      <c r="Q25" s="93"/>
      <c r="R25" s="93"/>
      <c r="S25" s="93"/>
      <c r="T25" s="93"/>
      <c r="U25" s="93"/>
      <c r="V25" s="93"/>
      <c r="W25" s="93"/>
      <c r="X25" s="93"/>
      <c r="Y25" s="93"/>
      <c r="Z25" s="93"/>
    </row>
    <row r="26" spans="1:26" ht="15.75" customHeight="1">
      <c r="A26" s="357" t="s">
        <v>516</v>
      </c>
      <c r="B26" s="354" t="s">
        <v>862</v>
      </c>
      <c r="C26" s="93"/>
      <c r="D26" s="93"/>
      <c r="E26" s="93"/>
      <c r="F26" s="93"/>
      <c r="G26" s="93"/>
      <c r="H26" s="93"/>
      <c r="I26" s="93"/>
      <c r="J26" s="93"/>
      <c r="K26" s="93"/>
      <c r="L26" s="93"/>
      <c r="M26" s="93"/>
      <c r="N26" s="93"/>
      <c r="O26" s="93"/>
      <c r="P26" s="93"/>
      <c r="Q26" s="93"/>
      <c r="R26" s="93"/>
      <c r="S26" s="93"/>
      <c r="T26" s="93"/>
      <c r="U26" s="93"/>
      <c r="V26" s="93"/>
      <c r="W26" s="93"/>
      <c r="X26" s="93"/>
      <c r="Y26" s="93"/>
      <c r="Z26" s="93"/>
    </row>
    <row r="27" spans="1:26" ht="15.75" customHeight="1">
      <c r="A27" s="358"/>
      <c r="B27" s="93"/>
      <c r="C27" s="93"/>
      <c r="D27" s="93"/>
      <c r="E27" s="93"/>
      <c r="F27" s="93"/>
      <c r="G27" s="93"/>
      <c r="H27" s="93"/>
      <c r="I27" s="93"/>
      <c r="J27" s="93"/>
      <c r="K27" s="93"/>
      <c r="L27" s="93"/>
      <c r="M27" s="93"/>
      <c r="N27" s="93"/>
      <c r="O27" s="93"/>
      <c r="P27" s="93"/>
      <c r="Q27" s="93"/>
      <c r="R27" s="93"/>
      <c r="S27" s="93"/>
      <c r="T27" s="93"/>
      <c r="U27" s="93"/>
      <c r="V27" s="93"/>
      <c r="W27" s="93"/>
      <c r="X27" s="93"/>
      <c r="Y27" s="93"/>
      <c r="Z27" s="93"/>
    </row>
    <row r="28" spans="1:26" ht="15.75" customHeight="1">
      <c r="A28" s="358"/>
      <c r="B28" s="93"/>
      <c r="C28" s="93"/>
      <c r="D28" s="93"/>
      <c r="E28" s="93"/>
      <c r="F28" s="93"/>
      <c r="G28" s="93"/>
      <c r="H28" s="93"/>
      <c r="I28" s="93"/>
      <c r="J28" s="93"/>
      <c r="K28" s="93"/>
      <c r="L28" s="93"/>
      <c r="M28" s="93"/>
      <c r="N28" s="93"/>
      <c r="O28" s="93"/>
      <c r="P28" s="93"/>
      <c r="Q28" s="93"/>
      <c r="R28" s="93"/>
      <c r="S28" s="93"/>
      <c r="T28" s="93"/>
      <c r="U28" s="93"/>
      <c r="V28" s="93"/>
      <c r="W28" s="93"/>
      <c r="X28" s="93"/>
      <c r="Y28" s="93"/>
      <c r="Z28" s="93"/>
    </row>
    <row r="29" spans="1:26" ht="15.75" customHeight="1">
      <c r="A29" s="358"/>
      <c r="B29" s="93"/>
      <c r="C29" s="93"/>
      <c r="D29" s="93"/>
      <c r="E29" s="93"/>
      <c r="F29" s="93"/>
      <c r="G29" s="93"/>
      <c r="H29" s="93"/>
      <c r="I29" s="93"/>
      <c r="J29" s="93"/>
      <c r="K29" s="93"/>
      <c r="L29" s="93"/>
      <c r="M29" s="93"/>
      <c r="N29" s="93"/>
      <c r="O29" s="93"/>
      <c r="P29" s="93"/>
      <c r="Q29" s="93"/>
      <c r="R29" s="93"/>
      <c r="S29" s="93"/>
      <c r="T29" s="93"/>
      <c r="U29" s="93"/>
      <c r="V29" s="93"/>
      <c r="W29" s="93"/>
      <c r="X29" s="93"/>
      <c r="Y29" s="93"/>
      <c r="Z29" s="93"/>
    </row>
    <row r="30" spans="1:26" ht="15.75" customHeight="1">
      <c r="A30" s="358"/>
      <c r="B30" s="93"/>
      <c r="C30" s="93"/>
      <c r="D30" s="93"/>
      <c r="E30" s="93"/>
      <c r="F30" s="93"/>
      <c r="G30" s="93"/>
      <c r="H30" s="93"/>
      <c r="I30" s="93"/>
      <c r="J30" s="93"/>
      <c r="K30" s="93"/>
      <c r="L30" s="93"/>
      <c r="M30" s="93"/>
      <c r="N30" s="93"/>
      <c r="O30" s="93"/>
      <c r="P30" s="93"/>
      <c r="Q30" s="93"/>
      <c r="R30" s="93"/>
      <c r="S30" s="93"/>
      <c r="T30" s="93"/>
      <c r="U30" s="93"/>
      <c r="V30" s="93"/>
      <c r="W30" s="93"/>
      <c r="X30" s="93"/>
      <c r="Y30" s="93"/>
      <c r="Z30" s="93"/>
    </row>
    <row r="31" spans="1:26" ht="15.75" customHeight="1">
      <c r="A31" s="358"/>
      <c r="B31" s="93"/>
      <c r="C31" s="93"/>
      <c r="D31" s="93"/>
      <c r="E31" s="93"/>
      <c r="F31" s="93"/>
      <c r="G31" s="93"/>
      <c r="H31" s="93"/>
      <c r="I31" s="93"/>
      <c r="J31" s="93"/>
      <c r="K31" s="93"/>
      <c r="L31" s="93"/>
      <c r="M31" s="93"/>
      <c r="N31" s="93"/>
      <c r="O31" s="93"/>
      <c r="P31" s="93"/>
      <c r="Q31" s="93"/>
      <c r="R31" s="93"/>
      <c r="S31" s="93"/>
      <c r="T31" s="93"/>
      <c r="U31" s="93"/>
      <c r="V31" s="93"/>
      <c r="W31" s="93"/>
      <c r="X31" s="93"/>
      <c r="Y31" s="93"/>
      <c r="Z31" s="93"/>
    </row>
    <row r="32" spans="1:26" ht="15.75" customHeight="1">
      <c r="A32" s="358"/>
      <c r="B32" s="93"/>
      <c r="C32" s="93"/>
      <c r="D32" s="93"/>
      <c r="E32" s="93"/>
      <c r="F32" s="93"/>
      <c r="G32" s="93"/>
      <c r="H32" s="93"/>
      <c r="I32" s="93"/>
      <c r="J32" s="93"/>
      <c r="K32" s="93"/>
      <c r="L32" s="93"/>
      <c r="M32" s="93"/>
      <c r="N32" s="93"/>
      <c r="O32" s="93"/>
      <c r="P32" s="93"/>
      <c r="Q32" s="93"/>
      <c r="R32" s="93"/>
      <c r="S32" s="93"/>
      <c r="T32" s="93"/>
      <c r="U32" s="93"/>
      <c r="V32" s="93"/>
      <c r="W32" s="93"/>
      <c r="X32" s="93"/>
      <c r="Y32" s="93"/>
      <c r="Z32" s="93"/>
    </row>
    <row r="33" spans="1:26" ht="15.75" customHeight="1">
      <c r="A33" s="358"/>
      <c r="B33" s="93"/>
      <c r="C33" s="93"/>
      <c r="D33" s="93"/>
      <c r="E33" s="93"/>
      <c r="F33" s="93"/>
      <c r="G33" s="93"/>
      <c r="H33" s="93"/>
      <c r="I33" s="93"/>
      <c r="J33" s="93"/>
      <c r="K33" s="93"/>
      <c r="L33" s="93"/>
      <c r="M33" s="93"/>
      <c r="N33" s="93"/>
      <c r="O33" s="93"/>
      <c r="P33" s="93"/>
      <c r="Q33" s="93"/>
      <c r="R33" s="93"/>
      <c r="S33" s="93"/>
      <c r="T33" s="93"/>
      <c r="U33" s="93"/>
      <c r="V33" s="93"/>
      <c r="W33" s="93"/>
      <c r="X33" s="93"/>
      <c r="Y33" s="93"/>
      <c r="Z33" s="93"/>
    </row>
    <row r="34" spans="1:26" ht="15.75" customHeight="1">
      <c r="A34" s="358"/>
      <c r="B34" s="93"/>
      <c r="C34" s="93"/>
      <c r="D34" s="93"/>
      <c r="E34" s="93"/>
      <c r="F34" s="93"/>
      <c r="G34" s="93"/>
      <c r="H34" s="93"/>
      <c r="I34" s="93"/>
      <c r="J34" s="93"/>
      <c r="K34" s="93"/>
      <c r="L34" s="93"/>
      <c r="M34" s="93"/>
      <c r="N34" s="93"/>
      <c r="O34" s="93"/>
      <c r="P34" s="93"/>
      <c r="Q34" s="93"/>
      <c r="R34" s="93"/>
      <c r="S34" s="93"/>
      <c r="T34" s="93"/>
      <c r="U34" s="93"/>
      <c r="V34" s="93"/>
      <c r="W34" s="93"/>
      <c r="X34" s="93"/>
      <c r="Y34" s="93"/>
      <c r="Z34" s="93"/>
    </row>
    <row r="35" spans="1:26" ht="15.75" customHeight="1">
      <c r="A35" s="358"/>
      <c r="B35" s="93"/>
      <c r="C35" s="93"/>
      <c r="D35" s="93"/>
      <c r="E35" s="93"/>
      <c r="F35" s="93"/>
      <c r="G35" s="93"/>
      <c r="H35" s="93"/>
      <c r="I35" s="93"/>
      <c r="J35" s="93"/>
      <c r="K35" s="93"/>
      <c r="L35" s="93"/>
      <c r="M35" s="93"/>
      <c r="N35" s="93"/>
      <c r="O35" s="93"/>
      <c r="P35" s="93"/>
      <c r="Q35" s="93"/>
      <c r="R35" s="93"/>
      <c r="S35" s="93"/>
      <c r="T35" s="93"/>
      <c r="U35" s="93"/>
      <c r="V35" s="93"/>
      <c r="W35" s="93"/>
      <c r="X35" s="93"/>
      <c r="Y35" s="93"/>
      <c r="Z35" s="93"/>
    </row>
    <row r="36" spans="1:26" ht="15.75" customHeight="1">
      <c r="A36" s="358"/>
      <c r="B36" s="93"/>
      <c r="C36" s="93"/>
      <c r="D36" s="93"/>
      <c r="E36" s="93"/>
      <c r="F36" s="93"/>
      <c r="G36" s="93"/>
      <c r="H36" s="93"/>
      <c r="I36" s="93"/>
      <c r="J36" s="93"/>
      <c r="K36" s="93"/>
      <c r="L36" s="93"/>
      <c r="M36" s="93"/>
      <c r="N36" s="93"/>
      <c r="O36" s="93"/>
      <c r="P36" s="93"/>
      <c r="Q36" s="93"/>
      <c r="R36" s="93"/>
      <c r="S36" s="93"/>
      <c r="T36" s="93"/>
      <c r="U36" s="93"/>
      <c r="V36" s="93"/>
      <c r="W36" s="93"/>
      <c r="X36" s="93"/>
      <c r="Y36" s="93"/>
      <c r="Z36" s="93"/>
    </row>
    <row r="37" spans="1:26" ht="15.75" customHeight="1">
      <c r="A37" s="358"/>
      <c r="B37" s="93"/>
      <c r="C37" s="93"/>
      <c r="D37" s="93"/>
      <c r="E37" s="93"/>
      <c r="F37" s="93"/>
      <c r="G37" s="93"/>
      <c r="H37" s="93"/>
      <c r="I37" s="93"/>
      <c r="J37" s="93"/>
      <c r="K37" s="93"/>
      <c r="L37" s="93"/>
      <c r="M37" s="93"/>
      <c r="N37" s="93"/>
      <c r="O37" s="93"/>
      <c r="P37" s="93"/>
      <c r="Q37" s="93"/>
      <c r="R37" s="93"/>
      <c r="S37" s="93"/>
      <c r="T37" s="93"/>
      <c r="U37" s="93"/>
      <c r="V37" s="93"/>
      <c r="W37" s="93"/>
      <c r="X37" s="93"/>
      <c r="Y37" s="93"/>
      <c r="Z37" s="93"/>
    </row>
    <row r="38" spans="1:26" ht="15.75" customHeight="1">
      <c r="A38" s="358"/>
      <c r="B38" s="93"/>
      <c r="C38" s="93"/>
      <c r="D38" s="93"/>
      <c r="E38" s="93"/>
      <c r="F38" s="93"/>
      <c r="G38" s="93"/>
      <c r="H38" s="93"/>
      <c r="I38" s="93"/>
      <c r="J38" s="93"/>
      <c r="K38" s="93"/>
      <c r="L38" s="93"/>
      <c r="M38" s="93"/>
      <c r="N38" s="93"/>
      <c r="O38" s="93"/>
      <c r="P38" s="93"/>
      <c r="Q38" s="93"/>
      <c r="R38" s="93"/>
      <c r="S38" s="93"/>
      <c r="T38" s="93"/>
      <c r="U38" s="93"/>
      <c r="V38" s="93"/>
      <c r="W38" s="93"/>
      <c r="X38" s="93"/>
      <c r="Y38" s="93"/>
      <c r="Z38" s="93"/>
    </row>
    <row r="39" spans="1:26" ht="15.75" customHeight="1">
      <c r="A39" s="358"/>
      <c r="B39" s="93"/>
      <c r="C39" s="93"/>
      <c r="D39" s="93"/>
      <c r="E39" s="93"/>
      <c r="F39" s="93"/>
      <c r="G39" s="93"/>
      <c r="H39" s="93"/>
      <c r="I39" s="93"/>
      <c r="J39" s="93"/>
      <c r="K39" s="93"/>
      <c r="L39" s="93"/>
      <c r="M39" s="93"/>
      <c r="N39" s="93"/>
      <c r="O39" s="93"/>
      <c r="P39" s="93"/>
      <c r="Q39" s="93"/>
      <c r="R39" s="93"/>
      <c r="S39" s="93"/>
      <c r="T39" s="93"/>
      <c r="U39" s="93"/>
      <c r="V39" s="93"/>
      <c r="W39" s="93"/>
      <c r="X39" s="93"/>
      <c r="Y39" s="93"/>
      <c r="Z39" s="93"/>
    </row>
    <row r="40" spans="1:26" ht="15.75" customHeight="1">
      <c r="A40" s="358"/>
      <c r="B40" s="93"/>
      <c r="C40" s="93"/>
      <c r="D40" s="93"/>
      <c r="E40" s="93"/>
      <c r="F40" s="93"/>
      <c r="G40" s="93"/>
      <c r="H40" s="93"/>
      <c r="I40" s="93"/>
      <c r="J40" s="93"/>
      <c r="K40" s="93"/>
      <c r="L40" s="93"/>
      <c r="M40" s="93"/>
      <c r="N40" s="93"/>
      <c r="O40" s="93"/>
      <c r="P40" s="93"/>
      <c r="Q40" s="93"/>
      <c r="R40" s="93"/>
      <c r="S40" s="93"/>
      <c r="T40" s="93"/>
      <c r="U40" s="93"/>
      <c r="V40" s="93"/>
      <c r="W40" s="93"/>
      <c r="X40" s="93"/>
      <c r="Y40" s="93"/>
      <c r="Z40" s="93"/>
    </row>
    <row r="41" spans="1:26" ht="15.75" customHeight="1">
      <c r="A41" s="358"/>
      <c r="B41" s="93"/>
      <c r="C41" s="93"/>
      <c r="D41" s="93"/>
      <c r="E41" s="93"/>
      <c r="F41" s="93"/>
      <c r="G41" s="93"/>
      <c r="H41" s="93"/>
      <c r="I41" s="93"/>
      <c r="J41" s="93"/>
      <c r="K41" s="93"/>
      <c r="L41" s="93"/>
      <c r="M41" s="93"/>
      <c r="N41" s="93"/>
      <c r="O41" s="93"/>
      <c r="P41" s="93"/>
      <c r="Q41" s="93"/>
      <c r="R41" s="93"/>
      <c r="S41" s="93"/>
      <c r="T41" s="93"/>
      <c r="U41" s="93"/>
      <c r="V41" s="93"/>
      <c r="W41" s="93"/>
      <c r="X41" s="93"/>
      <c r="Y41" s="93"/>
      <c r="Z41" s="93"/>
    </row>
    <row r="42" spans="1:26" ht="15.75" customHeight="1">
      <c r="A42" s="358"/>
      <c r="B42" s="93"/>
      <c r="C42" s="93"/>
      <c r="D42" s="93"/>
      <c r="E42" s="93"/>
      <c r="F42" s="93"/>
      <c r="G42" s="93"/>
      <c r="H42" s="93"/>
      <c r="I42" s="93"/>
      <c r="J42" s="93"/>
      <c r="K42" s="93"/>
      <c r="L42" s="93"/>
      <c r="M42" s="93"/>
      <c r="N42" s="93"/>
      <c r="O42" s="93"/>
      <c r="P42" s="93"/>
      <c r="Q42" s="93"/>
      <c r="R42" s="93"/>
      <c r="S42" s="93"/>
      <c r="T42" s="93"/>
      <c r="U42" s="93"/>
      <c r="V42" s="93"/>
      <c r="W42" s="93"/>
      <c r="X42" s="93"/>
      <c r="Y42" s="93"/>
      <c r="Z42" s="93"/>
    </row>
    <row r="43" spans="1:26" ht="15.75" customHeight="1">
      <c r="A43" s="358"/>
      <c r="B43" s="93"/>
      <c r="C43" s="93"/>
      <c r="D43" s="93"/>
      <c r="E43" s="93"/>
      <c r="F43" s="93"/>
      <c r="G43" s="93"/>
      <c r="H43" s="93"/>
      <c r="I43" s="93"/>
      <c r="J43" s="93"/>
      <c r="K43" s="93"/>
      <c r="L43" s="93"/>
      <c r="M43" s="93"/>
      <c r="N43" s="93"/>
      <c r="O43" s="93"/>
      <c r="P43" s="93"/>
      <c r="Q43" s="93"/>
      <c r="R43" s="93"/>
      <c r="S43" s="93"/>
      <c r="T43" s="93"/>
      <c r="U43" s="93"/>
      <c r="V43" s="93"/>
      <c r="W43" s="93"/>
      <c r="X43" s="93"/>
      <c r="Y43" s="93"/>
      <c r="Z43" s="93"/>
    </row>
    <row r="44" spans="1:26" ht="15.75" customHeight="1">
      <c r="A44" s="358"/>
      <c r="B44" s="93"/>
      <c r="C44" s="93"/>
      <c r="D44" s="93"/>
      <c r="E44" s="93"/>
      <c r="F44" s="93"/>
      <c r="G44" s="93"/>
      <c r="H44" s="93"/>
      <c r="I44" s="93"/>
      <c r="J44" s="93"/>
      <c r="K44" s="93"/>
      <c r="L44" s="93"/>
      <c r="M44" s="93"/>
      <c r="N44" s="93"/>
      <c r="O44" s="93"/>
      <c r="P44" s="93"/>
      <c r="Q44" s="93"/>
      <c r="R44" s="93"/>
      <c r="S44" s="93"/>
      <c r="T44" s="93"/>
      <c r="U44" s="93"/>
      <c r="V44" s="93"/>
      <c r="W44" s="93"/>
      <c r="X44" s="93"/>
      <c r="Y44" s="93"/>
      <c r="Z44" s="93"/>
    </row>
    <row r="45" spans="1:26" ht="15.75" customHeight="1">
      <c r="A45" s="358"/>
      <c r="B45" s="93"/>
      <c r="C45" s="93"/>
      <c r="D45" s="93"/>
      <c r="E45" s="93"/>
      <c r="F45" s="93"/>
      <c r="G45" s="93"/>
      <c r="H45" s="93"/>
      <c r="I45" s="93"/>
      <c r="J45" s="93"/>
      <c r="K45" s="93"/>
      <c r="L45" s="93"/>
      <c r="M45" s="93"/>
      <c r="N45" s="93"/>
      <c r="O45" s="93"/>
      <c r="P45" s="93"/>
      <c r="Q45" s="93"/>
      <c r="R45" s="93"/>
      <c r="S45" s="93"/>
      <c r="T45" s="93"/>
      <c r="U45" s="93"/>
      <c r="V45" s="93"/>
      <c r="W45" s="93"/>
      <c r="X45" s="93"/>
      <c r="Y45" s="93"/>
      <c r="Z45" s="93"/>
    </row>
    <row r="46" spans="1:26" ht="15.75" customHeight="1">
      <c r="A46" s="358"/>
      <c r="B46" s="93"/>
      <c r="C46" s="93"/>
      <c r="D46" s="93"/>
      <c r="E46" s="93"/>
      <c r="F46" s="93"/>
      <c r="G46" s="93"/>
      <c r="H46" s="93"/>
      <c r="I46" s="93"/>
      <c r="J46" s="93"/>
      <c r="K46" s="93"/>
      <c r="L46" s="93"/>
      <c r="M46" s="93"/>
      <c r="N46" s="93"/>
      <c r="O46" s="93"/>
      <c r="P46" s="93"/>
      <c r="Q46" s="93"/>
      <c r="R46" s="93"/>
      <c r="S46" s="93"/>
      <c r="T46" s="93"/>
      <c r="U46" s="93"/>
      <c r="V46" s="93"/>
      <c r="W46" s="93"/>
      <c r="X46" s="93"/>
      <c r="Y46" s="93"/>
      <c r="Z46" s="93"/>
    </row>
    <row r="47" spans="1:26" ht="15.75" customHeight="1">
      <c r="A47" s="358"/>
      <c r="B47" s="93"/>
      <c r="C47" s="93"/>
      <c r="D47" s="93"/>
      <c r="E47" s="93"/>
      <c r="F47" s="93"/>
      <c r="G47" s="93"/>
      <c r="H47" s="93"/>
      <c r="I47" s="93"/>
      <c r="J47" s="93"/>
      <c r="K47" s="93"/>
      <c r="L47" s="93"/>
      <c r="M47" s="93"/>
      <c r="N47" s="93"/>
      <c r="O47" s="93"/>
      <c r="P47" s="93"/>
      <c r="Q47" s="93"/>
      <c r="R47" s="93"/>
      <c r="S47" s="93"/>
      <c r="T47" s="93"/>
      <c r="U47" s="93"/>
      <c r="V47" s="93"/>
      <c r="W47" s="93"/>
      <c r="X47" s="93"/>
      <c r="Y47" s="93"/>
      <c r="Z47" s="93"/>
    </row>
    <row r="48" spans="1:26" ht="15.75" customHeight="1">
      <c r="A48" s="358"/>
      <c r="B48" s="93"/>
      <c r="C48" s="93"/>
      <c r="D48" s="93"/>
      <c r="E48" s="93"/>
      <c r="F48" s="93"/>
      <c r="G48" s="93"/>
      <c r="H48" s="93"/>
      <c r="I48" s="93"/>
      <c r="J48" s="93"/>
      <c r="K48" s="93"/>
      <c r="L48" s="93"/>
      <c r="M48" s="93"/>
      <c r="N48" s="93"/>
      <c r="O48" s="93"/>
      <c r="P48" s="93"/>
      <c r="Q48" s="93"/>
      <c r="R48" s="93"/>
      <c r="S48" s="93"/>
      <c r="T48" s="93"/>
      <c r="U48" s="93"/>
      <c r="V48" s="93"/>
      <c r="W48" s="93"/>
      <c r="X48" s="93"/>
      <c r="Y48" s="93"/>
      <c r="Z48" s="93"/>
    </row>
    <row r="49" spans="1:26" ht="15.75" customHeight="1">
      <c r="A49" s="358"/>
      <c r="B49" s="93"/>
      <c r="C49" s="93"/>
      <c r="D49" s="93"/>
      <c r="E49" s="93"/>
      <c r="F49" s="93"/>
      <c r="G49" s="93"/>
      <c r="H49" s="93"/>
      <c r="I49" s="93"/>
      <c r="J49" s="93"/>
      <c r="K49" s="93"/>
      <c r="L49" s="93"/>
      <c r="M49" s="93"/>
      <c r="N49" s="93"/>
      <c r="O49" s="93"/>
      <c r="P49" s="93"/>
      <c r="Q49" s="93"/>
      <c r="R49" s="93"/>
      <c r="S49" s="93"/>
      <c r="T49" s="93"/>
      <c r="U49" s="93"/>
      <c r="V49" s="93"/>
      <c r="W49" s="93"/>
      <c r="X49" s="93"/>
      <c r="Y49" s="93"/>
      <c r="Z49" s="93"/>
    </row>
    <row r="50" spans="1:26" ht="15.75" customHeight="1">
      <c r="A50" s="358"/>
      <c r="B50" s="93"/>
      <c r="C50" s="93"/>
      <c r="D50" s="93"/>
      <c r="E50" s="93"/>
      <c r="F50" s="93"/>
      <c r="G50" s="93"/>
      <c r="H50" s="93"/>
      <c r="I50" s="93"/>
      <c r="J50" s="93"/>
      <c r="K50" s="93"/>
      <c r="L50" s="93"/>
      <c r="M50" s="93"/>
      <c r="N50" s="93"/>
      <c r="O50" s="93"/>
      <c r="P50" s="93"/>
      <c r="Q50" s="93"/>
      <c r="R50" s="93"/>
      <c r="S50" s="93"/>
      <c r="T50" s="93"/>
      <c r="U50" s="93"/>
      <c r="V50" s="93"/>
      <c r="W50" s="93"/>
      <c r="X50" s="93"/>
      <c r="Y50" s="93"/>
      <c r="Z50" s="93"/>
    </row>
    <row r="51" spans="1:26" ht="15.75" customHeight="1">
      <c r="A51" s="358"/>
      <c r="B51" s="93"/>
      <c r="C51" s="93"/>
      <c r="D51" s="93"/>
      <c r="E51" s="93"/>
      <c r="F51" s="93"/>
      <c r="G51" s="93"/>
      <c r="H51" s="93"/>
      <c r="I51" s="93"/>
      <c r="J51" s="93"/>
      <c r="K51" s="93"/>
      <c r="L51" s="93"/>
      <c r="M51" s="93"/>
      <c r="N51" s="93"/>
      <c r="O51" s="93"/>
      <c r="P51" s="93"/>
      <c r="Q51" s="93"/>
      <c r="R51" s="93"/>
      <c r="S51" s="93"/>
      <c r="T51" s="93"/>
      <c r="U51" s="93"/>
      <c r="V51" s="93"/>
      <c r="W51" s="93"/>
      <c r="X51" s="93"/>
      <c r="Y51" s="93"/>
      <c r="Z51" s="93"/>
    </row>
    <row r="52" spans="1:26" ht="15.75" customHeight="1">
      <c r="A52" s="358"/>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53" spans="1:26" ht="15.75" customHeight="1">
      <c r="A53" s="358"/>
      <c r="B53" s="93"/>
      <c r="C53" s="93"/>
      <c r="D53" s="93"/>
      <c r="E53" s="93"/>
      <c r="F53" s="93"/>
      <c r="G53" s="93"/>
      <c r="H53" s="93"/>
      <c r="I53" s="93"/>
      <c r="J53" s="93"/>
      <c r="K53" s="93"/>
      <c r="L53" s="93"/>
      <c r="M53" s="93"/>
      <c r="N53" s="93"/>
      <c r="O53" s="93"/>
      <c r="P53" s="93"/>
      <c r="Q53" s="93"/>
      <c r="R53" s="93"/>
      <c r="S53" s="93"/>
      <c r="T53" s="93"/>
      <c r="U53" s="93"/>
      <c r="V53" s="93"/>
      <c r="W53" s="93"/>
      <c r="X53" s="93"/>
      <c r="Y53" s="93"/>
      <c r="Z53" s="93"/>
    </row>
    <row r="54" spans="1:26" ht="15.75" customHeight="1">
      <c r="A54" s="358"/>
      <c r="B54" s="93"/>
      <c r="C54" s="93"/>
      <c r="D54" s="93"/>
      <c r="E54" s="93"/>
      <c r="F54" s="93"/>
      <c r="G54" s="93"/>
      <c r="H54" s="93"/>
      <c r="I54" s="93"/>
      <c r="J54" s="93"/>
      <c r="K54" s="93"/>
      <c r="L54" s="93"/>
      <c r="M54" s="93"/>
      <c r="N54" s="93"/>
      <c r="O54" s="93"/>
      <c r="P54" s="93"/>
      <c r="Q54" s="93"/>
      <c r="R54" s="93"/>
      <c r="S54" s="93"/>
      <c r="T54" s="93"/>
      <c r="U54" s="93"/>
      <c r="V54" s="93"/>
      <c r="W54" s="93"/>
      <c r="X54" s="93"/>
      <c r="Y54" s="93"/>
      <c r="Z54" s="93"/>
    </row>
    <row r="55" spans="1:26" ht="15.75" customHeight="1">
      <c r="A55" s="358"/>
      <c r="B55" s="93"/>
      <c r="C55" s="93"/>
      <c r="D55" s="93"/>
      <c r="E55" s="93"/>
      <c r="F55" s="93"/>
      <c r="G55" s="93"/>
      <c r="H55" s="93"/>
      <c r="I55" s="93"/>
      <c r="J55" s="93"/>
      <c r="K55" s="93"/>
      <c r="L55" s="93"/>
      <c r="M55" s="93"/>
      <c r="N55" s="93"/>
      <c r="O55" s="93"/>
      <c r="P55" s="93"/>
      <c r="Q55" s="93"/>
      <c r="R55" s="93"/>
      <c r="S55" s="93"/>
      <c r="T55" s="93"/>
      <c r="U55" s="93"/>
      <c r="V55" s="93"/>
      <c r="W55" s="93"/>
      <c r="X55" s="93"/>
      <c r="Y55" s="93"/>
      <c r="Z55" s="93"/>
    </row>
    <row r="56" spans="1:26" ht="15.75" customHeight="1">
      <c r="A56" s="358"/>
      <c r="B56" s="93"/>
      <c r="C56" s="93"/>
      <c r="D56" s="93"/>
      <c r="E56" s="93"/>
      <c r="F56" s="93"/>
      <c r="G56" s="93"/>
      <c r="H56" s="93"/>
      <c r="I56" s="93"/>
      <c r="J56" s="93"/>
      <c r="K56" s="93"/>
      <c r="L56" s="93"/>
      <c r="M56" s="93"/>
      <c r="N56" s="93"/>
      <c r="O56" s="93"/>
      <c r="P56" s="93"/>
      <c r="Q56" s="93"/>
      <c r="R56" s="93"/>
      <c r="S56" s="93"/>
      <c r="T56" s="93"/>
      <c r="U56" s="93"/>
      <c r="V56" s="93"/>
      <c r="W56" s="93"/>
      <c r="X56" s="93"/>
      <c r="Y56" s="93"/>
      <c r="Z56" s="93"/>
    </row>
    <row r="57" spans="1:26" ht="15.75" customHeight="1">
      <c r="A57" s="358"/>
      <c r="B57" s="93"/>
      <c r="C57" s="93"/>
      <c r="D57" s="93"/>
      <c r="E57" s="93"/>
      <c r="F57" s="93"/>
      <c r="G57" s="93"/>
      <c r="H57" s="93"/>
      <c r="I57" s="93"/>
      <c r="J57" s="93"/>
      <c r="K57" s="93"/>
      <c r="L57" s="93"/>
      <c r="M57" s="93"/>
      <c r="N57" s="93"/>
      <c r="O57" s="93"/>
      <c r="P57" s="93"/>
      <c r="Q57" s="93"/>
      <c r="R57" s="93"/>
      <c r="S57" s="93"/>
      <c r="T57" s="93"/>
      <c r="U57" s="93"/>
      <c r="V57" s="93"/>
      <c r="W57" s="93"/>
      <c r="X57" s="93"/>
      <c r="Y57" s="93"/>
      <c r="Z57" s="93"/>
    </row>
    <row r="58" spans="1:26" ht="15.75" customHeight="1">
      <c r="A58" s="358"/>
      <c r="B58" s="93"/>
      <c r="C58" s="93"/>
      <c r="D58" s="93"/>
      <c r="E58" s="93"/>
      <c r="F58" s="93"/>
      <c r="G58" s="93"/>
      <c r="H58" s="93"/>
      <c r="I58" s="93"/>
      <c r="J58" s="93"/>
      <c r="K58" s="93"/>
      <c r="L58" s="93"/>
      <c r="M58" s="93"/>
      <c r="N58" s="93"/>
      <c r="O58" s="93"/>
      <c r="P58" s="93"/>
      <c r="Q58" s="93"/>
      <c r="R58" s="93"/>
      <c r="S58" s="93"/>
      <c r="T58" s="93"/>
      <c r="U58" s="93"/>
      <c r="V58" s="93"/>
      <c r="W58" s="93"/>
      <c r="X58" s="93"/>
      <c r="Y58" s="93"/>
      <c r="Z58" s="93"/>
    </row>
    <row r="59" spans="1:26" ht="15.75" customHeight="1">
      <c r="A59" s="358"/>
      <c r="B59" s="93"/>
      <c r="C59" s="93"/>
      <c r="D59" s="93"/>
      <c r="E59" s="93"/>
      <c r="F59" s="93"/>
      <c r="G59" s="93"/>
      <c r="H59" s="93"/>
      <c r="I59" s="93"/>
      <c r="J59" s="93"/>
      <c r="K59" s="93"/>
      <c r="L59" s="93"/>
      <c r="M59" s="93"/>
      <c r="N59" s="93"/>
      <c r="O59" s="93"/>
      <c r="P59" s="93"/>
      <c r="Q59" s="93"/>
      <c r="R59" s="93"/>
      <c r="S59" s="93"/>
      <c r="T59" s="93"/>
      <c r="U59" s="93"/>
      <c r="V59" s="93"/>
      <c r="W59" s="93"/>
      <c r="X59" s="93"/>
      <c r="Y59" s="93"/>
      <c r="Z59" s="93"/>
    </row>
    <row r="60" spans="1:26" ht="15.75" customHeight="1">
      <c r="A60" s="358"/>
      <c r="B60" s="93"/>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c r="A61" s="358"/>
      <c r="B61" s="93"/>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c r="A62" s="358"/>
      <c r="B62" s="93"/>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c r="A63" s="358"/>
      <c r="B63" s="93"/>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358"/>
      <c r="B64" s="93"/>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358"/>
      <c r="B65" s="93"/>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358"/>
      <c r="B66" s="93"/>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358"/>
      <c r="B67" s="93"/>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358"/>
      <c r="B68" s="93"/>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358"/>
      <c r="B69" s="93"/>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358"/>
      <c r="B70" s="93"/>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358"/>
      <c r="B71" s="93"/>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358"/>
      <c r="B72" s="93"/>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358"/>
      <c r="B73" s="93"/>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358"/>
      <c r="B74" s="93"/>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358"/>
      <c r="B75" s="93"/>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358"/>
      <c r="B76" s="93"/>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358"/>
      <c r="B77" s="93"/>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358"/>
      <c r="B78" s="93"/>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358"/>
      <c r="B79" s="93"/>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358"/>
      <c r="B80" s="93"/>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358"/>
      <c r="B81" s="93"/>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358"/>
      <c r="B82" s="93"/>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358"/>
      <c r="B83" s="93"/>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358"/>
      <c r="B84" s="93"/>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358"/>
      <c r="B85" s="93"/>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358"/>
      <c r="B86" s="93"/>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358"/>
      <c r="B87" s="93"/>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358"/>
      <c r="B88" s="93"/>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358"/>
      <c r="B89" s="93"/>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358"/>
      <c r="B90" s="93"/>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358"/>
      <c r="B91" s="93"/>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358"/>
      <c r="B92" s="93"/>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358"/>
      <c r="B93" s="93"/>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358"/>
      <c r="B94" s="93"/>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358"/>
      <c r="B95" s="93"/>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358"/>
      <c r="B96" s="93"/>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358"/>
      <c r="B97" s="93"/>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358"/>
      <c r="B98" s="93"/>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358"/>
      <c r="B99" s="93"/>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358"/>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358"/>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358"/>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358"/>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358"/>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358"/>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358"/>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358"/>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358"/>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358"/>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358"/>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358"/>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358"/>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358"/>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358"/>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358"/>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358"/>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358"/>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358"/>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358"/>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358"/>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358"/>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358"/>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358"/>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358"/>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358"/>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358"/>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358"/>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358"/>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358"/>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358"/>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358"/>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358"/>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358"/>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358"/>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358"/>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358"/>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358"/>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358"/>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358"/>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358"/>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358"/>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358"/>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358"/>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358"/>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358"/>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358"/>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358"/>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358"/>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358"/>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358"/>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358"/>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358"/>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358"/>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358"/>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358"/>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358"/>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358"/>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358"/>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358"/>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358"/>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358"/>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358"/>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358"/>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358"/>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358"/>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358"/>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358"/>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358"/>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358"/>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358"/>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358"/>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358"/>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358"/>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358"/>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358"/>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358"/>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358"/>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358"/>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358"/>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358"/>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358"/>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358"/>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358"/>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358"/>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358"/>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358"/>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358"/>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358"/>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358"/>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358"/>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358"/>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358"/>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358"/>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358"/>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358"/>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358"/>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358"/>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358"/>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358"/>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358"/>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358"/>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358"/>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358"/>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358"/>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358"/>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358"/>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358"/>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358"/>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358"/>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358"/>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358"/>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358"/>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358"/>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358"/>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358"/>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358"/>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358"/>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358"/>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358"/>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358"/>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358"/>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358"/>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358"/>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358"/>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358"/>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358"/>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358"/>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358"/>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358"/>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358"/>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358"/>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358"/>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358"/>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358"/>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358"/>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358"/>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358"/>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358"/>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358"/>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358"/>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358"/>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358"/>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358"/>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358"/>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358"/>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358"/>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358"/>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358"/>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358"/>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358"/>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358"/>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358"/>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358"/>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358"/>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358"/>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358"/>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358"/>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358"/>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358"/>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358"/>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358"/>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358"/>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358"/>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358"/>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358"/>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358"/>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358"/>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358"/>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358"/>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358"/>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358"/>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358"/>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358"/>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358"/>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358"/>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358"/>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358"/>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358"/>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358"/>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358"/>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358"/>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358"/>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358"/>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358"/>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358"/>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358"/>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358"/>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358"/>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358"/>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358"/>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358"/>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358"/>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358"/>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358"/>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358"/>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358"/>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358"/>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358"/>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358"/>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358"/>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358"/>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358"/>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358"/>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358"/>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358"/>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358"/>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358"/>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358"/>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358"/>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358"/>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358"/>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358"/>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358"/>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358"/>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358"/>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358"/>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358"/>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358"/>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358"/>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358"/>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358"/>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358"/>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358"/>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358"/>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358"/>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358"/>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358"/>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358"/>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358"/>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358"/>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358"/>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358"/>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358"/>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358"/>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358"/>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358"/>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358"/>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358"/>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358"/>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358"/>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358"/>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358"/>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358"/>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358"/>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358"/>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358"/>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358"/>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358"/>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358"/>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358"/>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358"/>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358"/>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358"/>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358"/>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358"/>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358"/>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358"/>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358"/>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358"/>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358"/>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358"/>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358"/>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358"/>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358"/>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358"/>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358"/>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358"/>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358"/>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358"/>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358"/>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358"/>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358"/>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358"/>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358"/>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358"/>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358"/>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358"/>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358"/>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358"/>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358"/>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358"/>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358"/>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358"/>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358"/>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358"/>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358"/>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358"/>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358"/>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358"/>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358"/>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358"/>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358"/>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358"/>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358"/>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358"/>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358"/>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358"/>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358"/>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358"/>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358"/>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358"/>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358"/>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358"/>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358"/>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358"/>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358"/>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358"/>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358"/>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358"/>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358"/>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358"/>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358"/>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358"/>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358"/>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358"/>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358"/>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358"/>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358"/>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358"/>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358"/>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358"/>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358"/>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358"/>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358"/>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358"/>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358"/>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358"/>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358"/>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358"/>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358"/>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358"/>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358"/>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358"/>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358"/>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358"/>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358"/>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358"/>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358"/>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358"/>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358"/>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358"/>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358"/>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358"/>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358"/>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358"/>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358"/>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358"/>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358"/>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358"/>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358"/>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358"/>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358"/>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358"/>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358"/>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358"/>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358"/>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358"/>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358"/>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358"/>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358"/>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358"/>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358"/>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358"/>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358"/>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358"/>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358"/>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358"/>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358"/>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358"/>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358"/>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358"/>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358"/>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358"/>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358"/>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358"/>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358"/>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358"/>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358"/>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358"/>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358"/>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358"/>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358"/>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358"/>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358"/>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358"/>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358"/>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358"/>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358"/>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358"/>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358"/>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358"/>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358"/>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358"/>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358"/>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358"/>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358"/>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358"/>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358"/>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358"/>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358"/>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358"/>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358"/>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358"/>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358"/>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358"/>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358"/>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358"/>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358"/>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358"/>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358"/>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358"/>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358"/>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358"/>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358"/>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358"/>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358"/>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358"/>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358"/>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358"/>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358"/>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358"/>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358"/>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358"/>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358"/>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358"/>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358"/>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358"/>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358"/>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358"/>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358"/>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358"/>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358"/>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358"/>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358"/>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358"/>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358"/>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358"/>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358"/>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358"/>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358"/>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358"/>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358"/>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358"/>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358"/>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358"/>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358"/>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358"/>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358"/>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358"/>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358"/>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358"/>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358"/>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358"/>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358"/>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358"/>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358"/>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358"/>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358"/>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358"/>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358"/>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358"/>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358"/>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358"/>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358"/>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358"/>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358"/>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358"/>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358"/>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358"/>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358"/>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358"/>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358"/>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358"/>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358"/>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358"/>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358"/>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358"/>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358"/>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358"/>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358"/>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358"/>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358"/>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358"/>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358"/>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358"/>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358"/>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358"/>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358"/>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358"/>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358"/>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358"/>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358"/>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358"/>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358"/>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358"/>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358"/>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358"/>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358"/>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358"/>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358"/>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358"/>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358"/>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358"/>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358"/>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358"/>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358"/>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358"/>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358"/>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358"/>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358"/>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358"/>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358"/>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358"/>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358"/>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358"/>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358"/>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358"/>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358"/>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358"/>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358"/>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358"/>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358"/>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358"/>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358"/>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358"/>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358"/>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358"/>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358"/>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358"/>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358"/>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358"/>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358"/>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358"/>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358"/>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358"/>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358"/>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358"/>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358"/>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358"/>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358"/>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358"/>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358"/>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358"/>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358"/>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358"/>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358"/>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358"/>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358"/>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358"/>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358"/>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358"/>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358"/>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358"/>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358"/>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358"/>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358"/>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358"/>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358"/>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358"/>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358"/>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358"/>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358"/>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358"/>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358"/>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358"/>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358"/>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358"/>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358"/>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358"/>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358"/>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358"/>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358"/>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358"/>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358"/>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358"/>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358"/>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358"/>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358"/>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358"/>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358"/>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358"/>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358"/>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358"/>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358"/>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358"/>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358"/>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358"/>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358"/>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358"/>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358"/>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358"/>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358"/>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358"/>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358"/>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358"/>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358"/>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358"/>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358"/>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358"/>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358"/>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358"/>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358"/>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358"/>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358"/>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358"/>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358"/>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358"/>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358"/>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358"/>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358"/>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358"/>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358"/>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358"/>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358"/>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358"/>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358"/>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358"/>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358"/>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358"/>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358"/>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358"/>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358"/>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358"/>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358"/>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358"/>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358"/>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358"/>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358"/>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358"/>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358"/>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358"/>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358"/>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358"/>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358"/>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358"/>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358"/>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358"/>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358"/>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358"/>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358"/>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358"/>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358"/>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358"/>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358"/>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358"/>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358"/>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358"/>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358"/>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358"/>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358"/>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358"/>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358"/>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358"/>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358"/>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358"/>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358"/>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358"/>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358"/>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358"/>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358"/>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358"/>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358"/>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358"/>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358"/>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358"/>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358"/>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358"/>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358"/>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358"/>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358"/>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358"/>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358"/>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358"/>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358"/>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358"/>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358"/>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358"/>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358"/>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358"/>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358"/>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358"/>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358"/>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358"/>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358"/>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358"/>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358"/>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358"/>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358"/>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358"/>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358"/>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358"/>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358"/>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358"/>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358"/>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358"/>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358"/>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358"/>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358"/>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358"/>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358"/>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358"/>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358"/>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358"/>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358"/>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358"/>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358"/>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358"/>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358"/>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358"/>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358"/>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358"/>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358"/>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358"/>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358"/>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358"/>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358"/>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358"/>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358"/>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358"/>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358"/>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358"/>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358"/>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358"/>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358"/>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358"/>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358"/>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358"/>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358"/>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358"/>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358"/>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358"/>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358"/>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358"/>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358"/>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358"/>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358"/>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358"/>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358"/>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358"/>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358"/>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358"/>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358"/>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358"/>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358"/>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358"/>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358"/>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358"/>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358"/>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358"/>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358"/>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358"/>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358"/>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358"/>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358"/>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358"/>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358"/>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358"/>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358"/>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358"/>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358"/>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358"/>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358"/>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358"/>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358"/>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358"/>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358"/>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358"/>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358"/>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358"/>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358"/>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358"/>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358"/>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358"/>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358"/>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358"/>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358"/>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358"/>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358"/>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358"/>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358"/>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358"/>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358"/>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358"/>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358"/>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358"/>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358"/>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358"/>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358"/>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358"/>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358"/>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358"/>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358"/>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358"/>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358"/>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358"/>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358"/>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358"/>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358"/>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358"/>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358"/>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358"/>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358"/>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358"/>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358"/>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358"/>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358"/>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358"/>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358"/>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358"/>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358"/>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358"/>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358"/>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358"/>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358"/>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358"/>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358"/>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358"/>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358"/>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358"/>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358"/>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358"/>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358"/>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358"/>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358"/>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358"/>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358"/>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358"/>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358"/>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358"/>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358"/>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358"/>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358"/>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358"/>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358"/>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358"/>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358"/>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358"/>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358"/>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358"/>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358"/>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358"/>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358"/>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358"/>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358"/>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358"/>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358"/>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358"/>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358"/>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358"/>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358"/>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358"/>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358"/>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358"/>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358"/>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358"/>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358"/>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358"/>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358"/>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358"/>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358"/>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358"/>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358"/>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358"/>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358"/>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358"/>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358"/>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358"/>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358"/>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358"/>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358"/>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358"/>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358"/>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358"/>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358"/>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358"/>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358"/>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358"/>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358"/>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358"/>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358"/>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358"/>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358"/>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358"/>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358"/>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358"/>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358"/>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358"/>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358"/>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358"/>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358"/>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358"/>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358"/>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358"/>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358"/>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358"/>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358"/>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358"/>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358"/>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358"/>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358"/>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3">
    <mergeCell ref="A1:B1"/>
    <mergeCell ref="A4:A12"/>
    <mergeCell ref="A13:A23"/>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181" t="s">
        <v>518</v>
      </c>
      <c r="C1" s="182"/>
      <c r="D1" s="182"/>
      <c r="E1" s="182"/>
      <c r="F1" s="182"/>
      <c r="G1" s="182"/>
      <c r="H1" s="182"/>
      <c r="I1" s="182"/>
      <c r="J1" s="182"/>
      <c r="K1" s="182"/>
      <c r="L1" s="182"/>
      <c r="M1" s="183"/>
      <c r="N1" s="93"/>
      <c r="O1" s="93"/>
      <c r="P1" s="93"/>
      <c r="Q1" s="93"/>
      <c r="R1" s="93"/>
      <c r="S1" s="93"/>
      <c r="T1" s="93"/>
      <c r="U1" s="93"/>
      <c r="V1" s="93"/>
      <c r="W1" s="93"/>
      <c r="X1" s="93"/>
      <c r="Y1" s="93"/>
      <c r="Z1" s="93"/>
    </row>
    <row r="2" spans="1:26" ht="15.75" customHeight="1">
      <c r="A2" s="415" t="s">
        <v>449</v>
      </c>
      <c r="B2" s="94" t="s">
        <v>450</v>
      </c>
      <c r="C2" s="418" t="s">
        <v>519</v>
      </c>
      <c r="D2" s="419"/>
      <c r="E2" s="419"/>
      <c r="F2" s="419"/>
      <c r="G2" s="419"/>
      <c r="H2" s="419"/>
      <c r="I2" s="419"/>
      <c r="J2" s="419"/>
      <c r="K2" s="419"/>
      <c r="L2" s="419"/>
      <c r="M2" s="420"/>
      <c r="N2" s="93"/>
      <c r="O2" s="93"/>
      <c r="P2" s="93"/>
      <c r="Q2" s="93"/>
      <c r="R2" s="93"/>
      <c r="S2" s="93"/>
      <c r="T2" s="93"/>
      <c r="U2" s="93"/>
      <c r="V2" s="93"/>
      <c r="W2" s="93"/>
      <c r="X2" s="93"/>
      <c r="Y2" s="93"/>
      <c r="Z2" s="93"/>
    </row>
    <row r="3" spans="1:26" ht="48.75" customHeight="1">
      <c r="A3" s="416"/>
      <c r="B3" s="95" t="s">
        <v>452</v>
      </c>
      <c r="C3" s="413" t="s">
        <v>520</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96"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6.5" customHeight="1">
      <c r="A5" s="416"/>
      <c r="B5" s="103" t="s">
        <v>454</v>
      </c>
      <c r="C5" s="422"/>
      <c r="D5" s="423"/>
      <c r="E5" s="423"/>
      <c r="F5" s="423"/>
      <c r="G5" s="423"/>
      <c r="H5" s="423"/>
      <c r="I5" s="423"/>
      <c r="J5" s="423"/>
      <c r="K5" s="423"/>
      <c r="L5" s="423"/>
      <c r="M5" s="424"/>
      <c r="N5" s="93"/>
      <c r="O5" s="93"/>
      <c r="P5" s="93"/>
      <c r="Q5" s="93"/>
      <c r="R5" s="93"/>
      <c r="S5" s="93"/>
      <c r="T5" s="93"/>
      <c r="U5" s="93"/>
      <c r="V5" s="93"/>
      <c r="W5" s="93"/>
      <c r="X5" s="93"/>
      <c r="Y5" s="93"/>
      <c r="Z5" s="93"/>
    </row>
    <row r="6" spans="1:26" ht="15.75" customHeight="1">
      <c r="A6" s="416"/>
      <c r="B6" s="96"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104"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33" t="s">
        <v>457</v>
      </c>
      <c r="C8" s="435" t="s">
        <v>458</v>
      </c>
      <c r="D8" s="436"/>
      <c r="E8" s="108"/>
      <c r="F8" s="108"/>
      <c r="G8" s="108"/>
      <c r="H8" s="108"/>
      <c r="I8" s="108"/>
      <c r="J8" s="108"/>
      <c r="K8" s="108"/>
      <c r="L8" s="109"/>
      <c r="M8" s="110"/>
      <c r="N8" s="93"/>
      <c r="O8" s="93"/>
      <c r="P8" s="93"/>
      <c r="Q8" s="93"/>
      <c r="R8" s="93"/>
      <c r="S8" s="93"/>
      <c r="T8" s="93"/>
      <c r="U8" s="93"/>
      <c r="V8" s="93"/>
      <c r="W8" s="93"/>
      <c r="X8" s="93"/>
      <c r="Y8" s="93"/>
      <c r="Z8" s="93"/>
    </row>
    <row r="9" spans="1:26" ht="36.75" customHeight="1">
      <c r="A9" s="416"/>
      <c r="B9" s="427"/>
      <c r="C9" s="437"/>
      <c r="D9" s="438"/>
      <c r="E9" s="111"/>
      <c r="F9" s="441" t="s">
        <v>521</v>
      </c>
      <c r="G9" s="361"/>
      <c r="H9" s="111"/>
      <c r="I9" s="441" t="s">
        <v>77</v>
      </c>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271.5" customHeight="1">
      <c r="A11" s="417"/>
      <c r="B11" s="95" t="s">
        <v>460</v>
      </c>
      <c r="C11" s="412" t="s">
        <v>522</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5.75" customHeight="1">
      <c r="A12" s="429" t="s">
        <v>462</v>
      </c>
      <c r="B12" s="104" t="s">
        <v>218</v>
      </c>
      <c r="C12" s="398" t="s">
        <v>523</v>
      </c>
      <c r="D12" s="392"/>
      <c r="E12" s="147"/>
      <c r="F12" s="147"/>
      <c r="G12" s="147"/>
      <c r="H12" s="147"/>
      <c r="I12" s="147"/>
      <c r="J12" s="147"/>
      <c r="K12" s="147"/>
      <c r="L12" s="184"/>
      <c r="M12" s="185"/>
      <c r="N12" s="93"/>
      <c r="O12" s="93"/>
      <c r="P12" s="93"/>
      <c r="Q12" s="93"/>
      <c r="R12" s="93"/>
      <c r="S12" s="93"/>
      <c r="T12" s="93"/>
      <c r="U12" s="93"/>
      <c r="V12" s="93"/>
      <c r="W12" s="93"/>
      <c r="X12" s="93"/>
      <c r="Y12" s="93"/>
      <c r="Z12" s="93"/>
    </row>
    <row r="13" spans="1:26" ht="8.25" customHeight="1">
      <c r="A13" s="416"/>
      <c r="B13" s="433" t="s">
        <v>464</v>
      </c>
      <c r="C13" s="117"/>
      <c r="D13" s="118"/>
      <c r="E13" s="118"/>
      <c r="F13" s="118"/>
      <c r="G13" s="118"/>
      <c r="H13" s="118"/>
      <c r="I13" s="118"/>
      <c r="J13" s="118"/>
      <c r="K13" s="118"/>
      <c r="L13" s="118"/>
      <c r="M13" s="119"/>
      <c r="N13" s="93"/>
      <c r="O13" s="93"/>
      <c r="P13" s="93"/>
      <c r="Q13" s="93"/>
      <c r="R13" s="93"/>
      <c r="S13" s="93"/>
      <c r="T13" s="93"/>
      <c r="U13" s="93"/>
      <c r="V13" s="93"/>
      <c r="W13" s="93"/>
      <c r="X13" s="93"/>
      <c r="Y13" s="93"/>
      <c r="Z13" s="93"/>
    </row>
    <row r="14" spans="1:26" ht="9" customHeight="1">
      <c r="A14" s="416"/>
      <c r="B14" s="427"/>
      <c r="C14" s="120"/>
      <c r="D14" s="121"/>
      <c r="E14" s="122"/>
      <c r="F14" s="121"/>
      <c r="G14" s="122"/>
      <c r="H14" s="121"/>
      <c r="I14" s="122"/>
      <c r="J14" s="121"/>
      <c r="K14" s="122"/>
      <c r="L14" s="122"/>
      <c r="M14" s="123"/>
      <c r="N14" s="93"/>
      <c r="O14" s="93"/>
      <c r="P14" s="93"/>
      <c r="Q14" s="93"/>
      <c r="R14" s="93"/>
      <c r="S14" s="93"/>
      <c r="T14" s="93"/>
      <c r="U14" s="93"/>
      <c r="V14" s="93"/>
      <c r="W14" s="93"/>
      <c r="X14" s="93"/>
      <c r="Y14" s="93"/>
      <c r="Z14" s="93"/>
    </row>
    <row r="15" spans="1:26" ht="15.75" customHeight="1">
      <c r="A15" s="416"/>
      <c r="B15" s="427"/>
      <c r="C15" s="124" t="s">
        <v>465</v>
      </c>
      <c r="D15" s="125"/>
      <c r="E15" s="126" t="s">
        <v>466</v>
      </c>
      <c r="F15" s="125"/>
      <c r="G15" s="126" t="s">
        <v>467</v>
      </c>
      <c r="H15" s="125"/>
      <c r="I15" s="126" t="s">
        <v>468</v>
      </c>
      <c r="J15" s="100"/>
      <c r="K15" s="126"/>
      <c r="L15" s="126"/>
      <c r="M15" s="123"/>
      <c r="N15" s="93"/>
      <c r="O15" s="93"/>
      <c r="P15" s="93"/>
      <c r="Q15" s="93"/>
      <c r="R15" s="93"/>
      <c r="S15" s="93"/>
      <c r="T15" s="93"/>
      <c r="U15" s="93"/>
      <c r="V15" s="93"/>
      <c r="W15" s="93"/>
      <c r="X15" s="93"/>
      <c r="Y15" s="93"/>
      <c r="Z15" s="93"/>
    </row>
    <row r="16" spans="1:26" ht="15.75" customHeight="1">
      <c r="A16" s="416"/>
      <c r="B16" s="427"/>
      <c r="C16" s="124" t="s">
        <v>469</v>
      </c>
      <c r="D16" s="127"/>
      <c r="E16" s="126" t="s">
        <v>470</v>
      </c>
      <c r="F16" s="128"/>
      <c r="G16" s="126" t="s">
        <v>471</v>
      </c>
      <c r="H16" s="128"/>
      <c r="I16" s="126"/>
      <c r="J16" s="122"/>
      <c r="K16" s="126"/>
      <c r="L16" s="126"/>
      <c r="M16" s="123"/>
      <c r="N16" s="93"/>
      <c r="O16" s="93"/>
      <c r="P16" s="93"/>
      <c r="Q16" s="93"/>
      <c r="R16" s="93"/>
      <c r="S16" s="93"/>
      <c r="T16" s="93"/>
      <c r="U16" s="93"/>
      <c r="V16" s="93"/>
      <c r="W16" s="93"/>
      <c r="X16" s="93"/>
      <c r="Y16" s="93"/>
      <c r="Z16" s="93"/>
    </row>
    <row r="17" spans="1:26" ht="15.75" customHeight="1">
      <c r="A17" s="416"/>
      <c r="B17" s="427"/>
      <c r="C17" s="124" t="s">
        <v>472</v>
      </c>
      <c r="D17" s="127"/>
      <c r="E17" s="126" t="s">
        <v>473</v>
      </c>
      <c r="F17" s="127"/>
      <c r="G17" s="126"/>
      <c r="H17" s="122"/>
      <c r="I17" s="126"/>
      <c r="J17" s="122"/>
      <c r="K17" s="126"/>
      <c r="L17" s="126"/>
      <c r="M17" s="123"/>
      <c r="N17" s="93"/>
      <c r="O17" s="93"/>
      <c r="P17" s="93"/>
      <c r="Q17" s="93"/>
      <c r="R17" s="93"/>
      <c r="S17" s="93"/>
      <c r="T17" s="93"/>
      <c r="U17" s="93"/>
      <c r="V17" s="93"/>
      <c r="W17" s="93"/>
      <c r="X17" s="93"/>
      <c r="Y17" s="93"/>
      <c r="Z17" s="93"/>
    </row>
    <row r="18" spans="1:26" ht="15.75" customHeight="1">
      <c r="A18" s="416"/>
      <c r="B18" s="427"/>
      <c r="C18" s="124" t="s">
        <v>105</v>
      </c>
      <c r="D18" s="128" t="s">
        <v>474</v>
      </c>
      <c r="E18" s="126" t="s">
        <v>475</v>
      </c>
      <c r="F18" s="411" t="s">
        <v>476</v>
      </c>
      <c r="G18" s="361"/>
      <c r="H18" s="114"/>
      <c r="I18" s="114"/>
      <c r="J18" s="114"/>
      <c r="K18" s="114"/>
      <c r="L18" s="114"/>
      <c r="M18" s="129"/>
      <c r="N18" s="93"/>
      <c r="O18" s="93"/>
      <c r="P18" s="93"/>
      <c r="Q18" s="93"/>
      <c r="R18" s="93"/>
      <c r="S18" s="93"/>
      <c r="T18" s="93"/>
      <c r="U18" s="93"/>
      <c r="V18" s="93"/>
      <c r="W18" s="93"/>
      <c r="X18" s="93"/>
      <c r="Y18" s="93"/>
      <c r="Z18" s="93"/>
    </row>
    <row r="19" spans="1:26" ht="9.75" customHeight="1">
      <c r="A19" s="416"/>
      <c r="B19" s="434"/>
      <c r="C19" s="130"/>
      <c r="D19" s="131"/>
      <c r="E19" s="131"/>
      <c r="F19" s="131"/>
      <c r="G19" s="131"/>
      <c r="H19" s="131"/>
      <c r="I19" s="131"/>
      <c r="J19" s="131"/>
      <c r="K19" s="131"/>
      <c r="L19" s="131"/>
      <c r="M19" s="132"/>
      <c r="N19" s="93"/>
      <c r="O19" s="93"/>
      <c r="P19" s="93"/>
      <c r="Q19" s="93"/>
      <c r="R19" s="93"/>
      <c r="S19" s="93"/>
      <c r="T19" s="93"/>
      <c r="U19" s="93"/>
      <c r="V19" s="93"/>
      <c r="W19" s="93"/>
      <c r="X19" s="93"/>
      <c r="Y19" s="93"/>
      <c r="Z19" s="93"/>
    </row>
    <row r="20" spans="1:26" ht="15.75" customHeight="1">
      <c r="A20" s="416"/>
      <c r="B20" s="433" t="s">
        <v>477</v>
      </c>
      <c r="C20" s="133"/>
      <c r="D20" s="118"/>
      <c r="E20" s="118"/>
      <c r="F20" s="118"/>
      <c r="G20" s="118"/>
      <c r="H20" s="118"/>
      <c r="I20" s="118"/>
      <c r="J20" s="118"/>
      <c r="K20" s="118"/>
      <c r="L20" s="109"/>
      <c r="M20" s="110"/>
      <c r="N20" s="93"/>
      <c r="O20" s="93"/>
      <c r="P20" s="93"/>
      <c r="Q20" s="93"/>
      <c r="R20" s="93"/>
      <c r="S20" s="93"/>
      <c r="T20" s="93"/>
      <c r="U20" s="93"/>
      <c r="V20" s="93"/>
      <c r="W20" s="93"/>
      <c r="X20" s="93"/>
      <c r="Y20" s="93"/>
      <c r="Z20" s="93"/>
    </row>
    <row r="21" spans="1:26" ht="15.75" customHeight="1">
      <c r="A21" s="416"/>
      <c r="B21" s="427"/>
      <c r="C21" s="124" t="s">
        <v>478</v>
      </c>
      <c r="D21" s="128"/>
      <c r="E21" s="134"/>
      <c r="F21" s="126" t="s">
        <v>479</v>
      </c>
      <c r="G21" s="127"/>
      <c r="H21" s="134"/>
      <c r="I21" s="126" t="s">
        <v>480</v>
      </c>
      <c r="J21" s="127" t="s">
        <v>474</v>
      </c>
      <c r="K21" s="134"/>
      <c r="L21" s="112"/>
      <c r="M21" s="113"/>
      <c r="N21" s="93"/>
      <c r="O21" s="93"/>
      <c r="P21" s="93"/>
      <c r="Q21" s="93"/>
      <c r="R21" s="93"/>
      <c r="S21" s="93"/>
      <c r="T21" s="93"/>
      <c r="U21" s="93"/>
      <c r="V21" s="93"/>
      <c r="W21" s="93"/>
      <c r="X21" s="93"/>
      <c r="Y21" s="93"/>
      <c r="Z21" s="93"/>
    </row>
    <row r="22" spans="1:26" ht="15.75" customHeight="1">
      <c r="A22" s="416"/>
      <c r="B22" s="427"/>
      <c r="C22" s="124" t="s">
        <v>481</v>
      </c>
      <c r="D22" s="135"/>
      <c r="E22" s="112"/>
      <c r="F22" s="126" t="s">
        <v>482</v>
      </c>
      <c r="G22" s="128"/>
      <c r="H22" s="112"/>
      <c r="I22" s="136"/>
      <c r="J22" s="112"/>
      <c r="K22" s="111"/>
      <c r="L22" s="112"/>
      <c r="M22" s="113"/>
      <c r="N22" s="93"/>
      <c r="O22" s="93"/>
      <c r="P22" s="93"/>
      <c r="Q22" s="93"/>
      <c r="R22" s="93"/>
      <c r="S22" s="93"/>
      <c r="T22" s="93"/>
      <c r="U22" s="93"/>
      <c r="V22" s="93"/>
      <c r="W22" s="93"/>
      <c r="X22" s="93"/>
      <c r="Y22" s="93"/>
      <c r="Z22" s="93"/>
    </row>
    <row r="23" spans="1:26" ht="15.75" customHeight="1">
      <c r="A23" s="416"/>
      <c r="B23" s="427"/>
      <c r="C23" s="137"/>
      <c r="D23" s="121"/>
      <c r="E23" s="121"/>
      <c r="F23" s="121"/>
      <c r="G23" s="121"/>
      <c r="H23" s="121"/>
      <c r="I23" s="121"/>
      <c r="J23" s="121"/>
      <c r="K23" s="121"/>
      <c r="L23" s="115"/>
      <c r="M23" s="116"/>
      <c r="N23" s="93"/>
      <c r="O23" s="93"/>
      <c r="P23" s="93"/>
      <c r="Q23" s="93"/>
      <c r="R23" s="93"/>
      <c r="S23" s="93"/>
      <c r="T23" s="93"/>
      <c r="U23" s="93"/>
      <c r="V23" s="93"/>
      <c r="W23" s="93"/>
      <c r="X23" s="93"/>
      <c r="Y23" s="93"/>
      <c r="Z23" s="93"/>
    </row>
    <row r="24" spans="1:26" ht="15.75" customHeight="1">
      <c r="A24" s="416"/>
      <c r="B24" s="138" t="s">
        <v>483</v>
      </c>
      <c r="C24" s="139"/>
      <c r="D24" s="140"/>
      <c r="E24" s="140"/>
      <c r="F24" s="140"/>
      <c r="G24" s="140"/>
      <c r="H24" s="140"/>
      <c r="I24" s="140"/>
      <c r="J24" s="140"/>
      <c r="K24" s="140"/>
      <c r="L24" s="140"/>
      <c r="M24" s="141"/>
      <c r="N24" s="93"/>
      <c r="O24" s="93"/>
      <c r="P24" s="93"/>
      <c r="Q24" s="93"/>
      <c r="R24" s="93"/>
      <c r="S24" s="93"/>
      <c r="T24" s="93"/>
      <c r="U24" s="93"/>
      <c r="V24" s="93"/>
      <c r="W24" s="93"/>
      <c r="X24" s="93"/>
      <c r="Y24" s="93"/>
      <c r="Z24" s="93"/>
    </row>
    <row r="25" spans="1:26" ht="15.75" customHeight="1">
      <c r="A25" s="416"/>
      <c r="B25" s="142"/>
      <c r="C25" s="143" t="s">
        <v>484</v>
      </c>
      <c r="D25" s="144" t="s">
        <v>268</v>
      </c>
      <c r="E25" s="134"/>
      <c r="F25" s="145" t="s">
        <v>485</v>
      </c>
      <c r="G25" s="128"/>
      <c r="H25" s="134"/>
      <c r="I25" s="145" t="s">
        <v>486</v>
      </c>
      <c r="J25" s="146"/>
      <c r="K25" s="147"/>
      <c r="L25" s="148"/>
      <c r="M25" s="149"/>
      <c r="N25" s="93"/>
      <c r="O25" s="93"/>
      <c r="P25" s="93"/>
      <c r="Q25" s="93"/>
      <c r="R25" s="93"/>
      <c r="S25" s="93"/>
      <c r="T25" s="93"/>
      <c r="U25" s="93"/>
      <c r="V25" s="93"/>
      <c r="W25" s="93"/>
      <c r="X25" s="93"/>
      <c r="Y25" s="93"/>
      <c r="Z25" s="93"/>
    </row>
    <row r="26" spans="1:26" ht="15.75" customHeight="1">
      <c r="A26" s="416"/>
      <c r="B26" s="103"/>
      <c r="C26" s="130"/>
      <c r="D26" s="131"/>
      <c r="E26" s="131"/>
      <c r="F26" s="131"/>
      <c r="G26" s="131"/>
      <c r="H26" s="131"/>
      <c r="I26" s="131"/>
      <c r="J26" s="131"/>
      <c r="K26" s="131"/>
      <c r="L26" s="131"/>
      <c r="M26" s="132"/>
      <c r="N26" s="93"/>
      <c r="O26" s="93"/>
      <c r="P26" s="93"/>
      <c r="Q26" s="93"/>
      <c r="R26" s="93"/>
      <c r="S26" s="93"/>
      <c r="T26" s="93"/>
      <c r="U26" s="93"/>
      <c r="V26" s="93"/>
      <c r="W26" s="93"/>
      <c r="X26" s="93"/>
      <c r="Y26" s="93"/>
      <c r="Z26" s="93"/>
    </row>
    <row r="27" spans="1:26" ht="15.75" customHeight="1">
      <c r="A27" s="416"/>
      <c r="B27" s="426" t="s">
        <v>487</v>
      </c>
      <c r="C27" s="150"/>
      <c r="D27" s="151"/>
      <c r="E27" s="151"/>
      <c r="F27" s="151"/>
      <c r="G27" s="151"/>
      <c r="H27" s="151"/>
      <c r="I27" s="151"/>
      <c r="J27" s="151"/>
      <c r="K27" s="151"/>
      <c r="L27" s="112"/>
      <c r="M27" s="113"/>
      <c r="N27" s="93"/>
      <c r="O27" s="93"/>
      <c r="P27" s="93"/>
      <c r="Q27" s="93"/>
      <c r="R27" s="93"/>
      <c r="S27" s="93"/>
      <c r="T27" s="93"/>
      <c r="U27" s="93"/>
      <c r="V27" s="93"/>
      <c r="W27" s="93"/>
      <c r="X27" s="93"/>
      <c r="Y27" s="93"/>
      <c r="Z27" s="93"/>
    </row>
    <row r="28" spans="1:26" ht="15.75" customHeight="1">
      <c r="A28" s="416"/>
      <c r="B28" s="427"/>
      <c r="C28" s="152" t="s">
        <v>488</v>
      </c>
      <c r="D28" s="153">
        <v>2022</v>
      </c>
      <c r="E28" s="154"/>
      <c r="F28" s="134" t="s">
        <v>489</v>
      </c>
      <c r="G28" s="155" t="s">
        <v>490</v>
      </c>
      <c r="H28" s="154"/>
      <c r="I28" s="145"/>
      <c r="J28" s="154"/>
      <c r="K28" s="154"/>
      <c r="L28" s="112"/>
      <c r="M28" s="113"/>
      <c r="N28" s="93"/>
      <c r="O28" s="93"/>
      <c r="P28" s="93"/>
      <c r="Q28" s="93"/>
      <c r="R28" s="93"/>
      <c r="S28" s="93"/>
      <c r="T28" s="93"/>
      <c r="U28" s="93"/>
      <c r="V28" s="93"/>
      <c r="W28" s="93"/>
      <c r="X28" s="93"/>
      <c r="Y28" s="93"/>
      <c r="Z28" s="93"/>
    </row>
    <row r="29" spans="1:26" ht="15.75" customHeight="1">
      <c r="A29" s="416"/>
      <c r="B29" s="427"/>
      <c r="C29" s="152"/>
      <c r="D29" s="156"/>
      <c r="E29" s="154"/>
      <c r="F29" s="134"/>
      <c r="G29" s="154"/>
      <c r="H29" s="154"/>
      <c r="I29" s="145"/>
      <c r="J29" s="154"/>
      <c r="K29" s="154"/>
      <c r="L29" s="112"/>
      <c r="M29" s="113"/>
      <c r="N29" s="93"/>
      <c r="O29" s="93"/>
      <c r="P29" s="93"/>
      <c r="Q29" s="93"/>
      <c r="R29" s="93"/>
      <c r="S29" s="93"/>
      <c r="T29" s="93"/>
      <c r="U29" s="93"/>
      <c r="V29" s="93"/>
      <c r="W29" s="93"/>
      <c r="X29" s="93"/>
      <c r="Y29" s="93"/>
      <c r="Z29" s="93"/>
    </row>
    <row r="30" spans="1:26" ht="15.75" customHeight="1">
      <c r="A30" s="416"/>
      <c r="B30" s="138" t="s">
        <v>491</v>
      </c>
      <c r="C30" s="157"/>
      <c r="D30" s="158"/>
      <c r="E30" s="158"/>
      <c r="F30" s="158"/>
      <c r="G30" s="158"/>
      <c r="H30" s="158"/>
      <c r="I30" s="158"/>
      <c r="J30" s="158"/>
      <c r="K30" s="158"/>
      <c r="L30" s="158"/>
      <c r="M30" s="159"/>
      <c r="N30" s="93"/>
      <c r="O30" s="93"/>
      <c r="P30" s="93"/>
      <c r="Q30" s="93"/>
      <c r="R30" s="93"/>
      <c r="S30" s="93"/>
      <c r="T30" s="93"/>
      <c r="U30" s="93"/>
      <c r="V30" s="93"/>
      <c r="W30" s="93"/>
      <c r="X30" s="93"/>
      <c r="Y30" s="93"/>
      <c r="Z30" s="93"/>
    </row>
    <row r="31" spans="1:26" ht="15.75" customHeight="1">
      <c r="A31" s="416"/>
      <c r="B31" s="142"/>
      <c r="C31" s="124"/>
      <c r="D31" s="160">
        <v>2019</v>
      </c>
      <c r="E31" s="160"/>
      <c r="F31" s="160">
        <v>2020</v>
      </c>
      <c r="G31" s="160"/>
      <c r="H31" s="161">
        <v>2021</v>
      </c>
      <c r="I31" s="161"/>
      <c r="J31" s="161">
        <v>2022</v>
      </c>
      <c r="K31" s="160"/>
      <c r="L31" s="160">
        <v>2023</v>
      </c>
      <c r="M31" s="162"/>
      <c r="N31" s="93"/>
      <c r="O31" s="93"/>
      <c r="P31" s="93"/>
      <c r="Q31" s="93"/>
      <c r="R31" s="93"/>
      <c r="S31" s="93"/>
      <c r="T31" s="93"/>
      <c r="U31" s="93"/>
      <c r="V31" s="93"/>
      <c r="W31" s="93"/>
      <c r="X31" s="93"/>
      <c r="Y31" s="93"/>
      <c r="Z31" s="93"/>
    </row>
    <row r="32" spans="1:26" ht="15.75" customHeight="1">
      <c r="A32" s="416"/>
      <c r="B32" s="142"/>
      <c r="C32" s="124"/>
      <c r="D32" s="146" t="s">
        <v>269</v>
      </c>
      <c r="E32" s="148"/>
      <c r="F32" s="146" t="s">
        <v>269</v>
      </c>
      <c r="G32" s="148"/>
      <c r="H32" s="146" t="s">
        <v>269</v>
      </c>
      <c r="I32" s="148"/>
      <c r="J32" s="146" t="s">
        <v>306</v>
      </c>
      <c r="K32" s="148"/>
      <c r="L32" s="146" t="s">
        <v>306</v>
      </c>
      <c r="M32" s="163"/>
      <c r="N32" s="112"/>
      <c r="O32" s="93"/>
      <c r="P32" s="93"/>
      <c r="Q32" s="93"/>
      <c r="R32" s="93"/>
      <c r="S32" s="93"/>
      <c r="T32" s="93"/>
      <c r="U32" s="93"/>
      <c r="V32" s="93"/>
      <c r="W32" s="93"/>
      <c r="X32" s="93"/>
      <c r="Y32" s="93"/>
      <c r="Z32" s="93"/>
    </row>
    <row r="33" spans="1:26" ht="15.75" customHeight="1">
      <c r="A33" s="416"/>
      <c r="B33" s="142"/>
      <c r="C33" s="124"/>
      <c r="D33" s="160">
        <v>2024</v>
      </c>
      <c r="E33" s="160"/>
      <c r="F33" s="160">
        <v>2025</v>
      </c>
      <c r="G33" s="160"/>
      <c r="H33" s="161">
        <v>2026</v>
      </c>
      <c r="I33" s="161"/>
      <c r="J33" s="161">
        <v>2027</v>
      </c>
      <c r="K33" s="160"/>
      <c r="L33" s="160">
        <v>2028</v>
      </c>
      <c r="M33" s="123"/>
      <c r="N33" s="93"/>
      <c r="O33" s="93"/>
      <c r="P33" s="93"/>
      <c r="Q33" s="93"/>
      <c r="R33" s="93"/>
      <c r="S33" s="93"/>
      <c r="T33" s="93"/>
      <c r="U33" s="93"/>
      <c r="V33" s="93"/>
      <c r="W33" s="93"/>
      <c r="X33" s="93"/>
      <c r="Y33" s="93"/>
      <c r="Z33" s="93"/>
    </row>
    <row r="34" spans="1:26" ht="15.75" customHeight="1">
      <c r="A34" s="416"/>
      <c r="B34" s="142"/>
      <c r="C34" s="124"/>
      <c r="D34" s="146" t="s">
        <v>306</v>
      </c>
      <c r="E34" s="148"/>
      <c r="F34" s="146" t="s">
        <v>307</v>
      </c>
      <c r="G34" s="148"/>
      <c r="H34" s="146" t="s">
        <v>307</v>
      </c>
      <c r="I34" s="148"/>
      <c r="J34" s="146" t="s">
        <v>307</v>
      </c>
      <c r="K34" s="148"/>
      <c r="L34" s="146" t="s">
        <v>307</v>
      </c>
      <c r="M34" s="163"/>
      <c r="N34" s="93"/>
      <c r="O34" s="93"/>
      <c r="P34" s="93"/>
      <c r="Q34" s="93"/>
      <c r="R34" s="93"/>
      <c r="S34" s="93"/>
      <c r="T34" s="93"/>
      <c r="U34" s="93"/>
      <c r="V34" s="93"/>
      <c r="W34" s="93"/>
      <c r="X34" s="93"/>
      <c r="Y34" s="93"/>
      <c r="Z34" s="93"/>
    </row>
    <row r="35" spans="1:26" ht="15.75" customHeight="1">
      <c r="A35" s="416"/>
      <c r="B35" s="142"/>
      <c r="C35" s="124"/>
      <c r="D35" s="160">
        <v>2029</v>
      </c>
      <c r="E35" s="160"/>
      <c r="F35" s="160">
        <v>2030</v>
      </c>
      <c r="G35" s="160"/>
      <c r="H35" s="161">
        <v>2031</v>
      </c>
      <c r="I35" s="161"/>
      <c r="J35" s="161">
        <v>2032</v>
      </c>
      <c r="K35" s="160"/>
      <c r="L35" s="160">
        <v>2033</v>
      </c>
      <c r="M35" s="123"/>
      <c r="N35" s="93"/>
      <c r="O35" s="93"/>
      <c r="P35" s="93"/>
      <c r="Q35" s="93"/>
      <c r="R35" s="93"/>
      <c r="S35" s="93"/>
      <c r="T35" s="93"/>
      <c r="U35" s="93"/>
      <c r="V35" s="93"/>
      <c r="W35" s="93"/>
      <c r="X35" s="93"/>
      <c r="Y35" s="93"/>
      <c r="Z35" s="93"/>
    </row>
    <row r="36" spans="1:26" ht="15.75" customHeight="1">
      <c r="A36" s="416"/>
      <c r="B36" s="142"/>
      <c r="C36" s="124"/>
      <c r="D36" s="146" t="s">
        <v>307</v>
      </c>
      <c r="E36" s="148"/>
      <c r="F36" s="146" t="s">
        <v>308</v>
      </c>
      <c r="G36" s="148"/>
      <c r="H36" s="146" t="s">
        <v>308</v>
      </c>
      <c r="I36" s="148"/>
      <c r="J36" s="146" t="s">
        <v>308</v>
      </c>
      <c r="K36" s="148"/>
      <c r="L36" s="146" t="s">
        <v>308</v>
      </c>
      <c r="M36" s="163"/>
      <c r="N36" s="93"/>
      <c r="O36" s="93"/>
      <c r="P36" s="93"/>
      <c r="Q36" s="93"/>
      <c r="R36" s="93"/>
      <c r="S36" s="93"/>
      <c r="T36" s="93"/>
      <c r="U36" s="93"/>
      <c r="V36" s="93"/>
      <c r="W36" s="93"/>
      <c r="X36" s="93"/>
      <c r="Y36" s="93"/>
      <c r="Z36" s="93"/>
    </row>
    <row r="37" spans="1:26" ht="15.75" customHeight="1">
      <c r="A37" s="416"/>
      <c r="B37" s="142"/>
      <c r="C37" s="124"/>
      <c r="D37" s="164">
        <v>2034</v>
      </c>
      <c r="E37" s="164"/>
      <c r="F37" s="164">
        <v>2035</v>
      </c>
      <c r="G37" s="164"/>
      <c r="H37" s="165">
        <v>2036</v>
      </c>
      <c r="I37" s="165"/>
      <c r="J37" s="165">
        <v>2037</v>
      </c>
      <c r="K37" s="165"/>
      <c r="L37" s="165">
        <v>2038</v>
      </c>
      <c r="M37" s="141"/>
      <c r="N37" s="93"/>
      <c r="O37" s="93"/>
      <c r="P37" s="93"/>
      <c r="Q37" s="93"/>
      <c r="R37" s="93"/>
      <c r="S37" s="93"/>
      <c r="T37" s="93"/>
      <c r="U37" s="93"/>
      <c r="V37" s="93"/>
      <c r="W37" s="93"/>
      <c r="X37" s="93"/>
      <c r="Y37" s="93"/>
      <c r="Z37" s="93"/>
    </row>
    <row r="38" spans="1:26" ht="15.75" customHeight="1">
      <c r="A38" s="416"/>
      <c r="B38" s="142"/>
      <c r="C38" s="124"/>
      <c r="D38" s="146" t="s">
        <v>308</v>
      </c>
      <c r="E38" s="148"/>
      <c r="F38" s="400" t="s">
        <v>308</v>
      </c>
      <c r="G38" s="367"/>
      <c r="H38" s="400" t="s">
        <v>308</v>
      </c>
      <c r="I38" s="367"/>
      <c r="J38" s="400">
        <v>1</v>
      </c>
      <c r="K38" s="367"/>
      <c r="L38" s="400">
        <v>1</v>
      </c>
      <c r="M38" s="367"/>
      <c r="N38" s="93"/>
      <c r="O38" s="93"/>
      <c r="P38" s="93"/>
      <c r="Q38" s="93"/>
      <c r="R38" s="93"/>
      <c r="S38" s="93"/>
      <c r="T38" s="93"/>
      <c r="U38" s="93"/>
      <c r="V38" s="93"/>
      <c r="W38" s="93"/>
      <c r="X38" s="93"/>
      <c r="Y38" s="93"/>
      <c r="Z38" s="93"/>
    </row>
    <row r="39" spans="1:26" ht="15.75" customHeight="1">
      <c r="A39" s="416"/>
      <c r="B39" s="103"/>
      <c r="C39" s="439"/>
      <c r="D39" s="360"/>
      <c r="E39" s="360"/>
      <c r="F39" s="360"/>
      <c r="G39" s="360"/>
      <c r="H39" s="360"/>
      <c r="I39" s="360"/>
      <c r="J39" s="360"/>
      <c r="K39" s="360"/>
      <c r="L39" s="360"/>
      <c r="M39" s="442"/>
      <c r="N39" s="93"/>
      <c r="O39" s="93"/>
      <c r="P39" s="93"/>
      <c r="Q39" s="93"/>
      <c r="R39" s="93"/>
      <c r="S39" s="93"/>
      <c r="T39" s="93"/>
      <c r="U39" s="93"/>
      <c r="V39" s="93"/>
      <c r="W39" s="93"/>
      <c r="X39" s="93"/>
      <c r="Y39" s="93"/>
      <c r="Z39" s="93"/>
    </row>
    <row r="40" spans="1:26" ht="18" customHeight="1">
      <c r="A40" s="416"/>
      <c r="B40" s="426" t="s">
        <v>493</v>
      </c>
      <c r="C40" s="167"/>
      <c r="D40" s="122"/>
      <c r="E40" s="122"/>
      <c r="F40" s="122"/>
      <c r="G40" s="122"/>
      <c r="H40" s="122"/>
      <c r="I40" s="122"/>
      <c r="J40" s="122"/>
      <c r="K40" s="122"/>
      <c r="L40" s="112"/>
      <c r="M40" s="113"/>
      <c r="N40" s="93"/>
      <c r="O40" s="93"/>
      <c r="P40" s="93"/>
      <c r="Q40" s="93"/>
      <c r="R40" s="93"/>
      <c r="S40" s="93"/>
      <c r="T40" s="93"/>
      <c r="U40" s="93"/>
      <c r="V40" s="93"/>
      <c r="W40" s="93"/>
      <c r="X40" s="93"/>
      <c r="Y40" s="93"/>
      <c r="Z40" s="93"/>
    </row>
    <row r="41" spans="1:26" ht="15.75" customHeight="1">
      <c r="A41" s="416"/>
      <c r="B41" s="427"/>
      <c r="C41" s="168"/>
      <c r="D41" s="169" t="s">
        <v>93</v>
      </c>
      <c r="E41" s="170" t="s">
        <v>95</v>
      </c>
      <c r="F41" s="401" t="s">
        <v>494</v>
      </c>
      <c r="G41" s="403"/>
      <c r="H41" s="369"/>
      <c r="I41" s="369"/>
      <c r="J41" s="370"/>
      <c r="K41" s="171" t="s">
        <v>475</v>
      </c>
      <c r="L41" s="404"/>
      <c r="M41" s="405"/>
      <c r="N41" s="93"/>
      <c r="O41" s="93"/>
      <c r="P41" s="93"/>
      <c r="Q41" s="93"/>
      <c r="R41" s="93"/>
      <c r="S41" s="93"/>
      <c r="T41" s="93"/>
      <c r="U41" s="93"/>
      <c r="V41" s="93"/>
      <c r="W41" s="93"/>
      <c r="X41" s="93"/>
      <c r="Y41" s="93"/>
      <c r="Z41" s="93"/>
    </row>
    <row r="42" spans="1:26" ht="15.75" customHeight="1">
      <c r="A42" s="416"/>
      <c r="B42" s="427"/>
      <c r="C42" s="168"/>
      <c r="D42" s="172"/>
      <c r="E42" s="127" t="s">
        <v>524</v>
      </c>
      <c r="F42" s="402"/>
      <c r="G42" s="397"/>
      <c r="H42" s="387"/>
      <c r="I42" s="387"/>
      <c r="J42" s="388"/>
      <c r="K42" s="112"/>
      <c r="L42" s="397"/>
      <c r="M42" s="406"/>
      <c r="N42" s="93"/>
      <c r="O42" s="93"/>
      <c r="P42" s="93"/>
      <c r="Q42" s="93"/>
      <c r="R42" s="93"/>
      <c r="S42" s="93"/>
      <c r="T42" s="93"/>
      <c r="U42" s="93"/>
      <c r="V42" s="93"/>
      <c r="W42" s="93"/>
      <c r="X42" s="93"/>
      <c r="Y42" s="93"/>
      <c r="Z42" s="93"/>
    </row>
    <row r="43" spans="1:26" ht="15.75" customHeight="1">
      <c r="A43" s="416"/>
      <c r="B43" s="434"/>
      <c r="C43" s="173"/>
      <c r="D43" s="115"/>
      <c r="E43" s="115"/>
      <c r="F43" s="115"/>
      <c r="G43" s="115"/>
      <c r="H43" s="115"/>
      <c r="I43" s="115"/>
      <c r="J43" s="115"/>
      <c r="K43" s="115"/>
      <c r="L43" s="112"/>
      <c r="M43" s="113"/>
      <c r="N43" s="93"/>
      <c r="O43" s="93"/>
      <c r="P43" s="93"/>
      <c r="Q43" s="93"/>
      <c r="R43" s="93"/>
      <c r="S43" s="93"/>
      <c r="T43" s="93"/>
      <c r="U43" s="93"/>
      <c r="V43" s="93"/>
      <c r="W43" s="93"/>
      <c r="X43" s="93"/>
      <c r="Y43" s="93"/>
      <c r="Z43" s="93"/>
    </row>
    <row r="44" spans="1:26" ht="112.5" customHeight="1">
      <c r="A44" s="416"/>
      <c r="B44" s="104" t="s">
        <v>495</v>
      </c>
      <c r="C44" s="398" t="s">
        <v>525</v>
      </c>
      <c r="D44" s="366"/>
      <c r="E44" s="366"/>
      <c r="F44" s="366"/>
      <c r="G44" s="366"/>
      <c r="H44" s="366"/>
      <c r="I44" s="366"/>
      <c r="J44" s="366"/>
      <c r="K44" s="366"/>
      <c r="L44" s="366"/>
      <c r="M44" s="399"/>
      <c r="N44" s="93"/>
      <c r="O44" s="93"/>
      <c r="P44" s="93"/>
      <c r="Q44" s="93"/>
      <c r="R44" s="93"/>
      <c r="S44" s="93"/>
      <c r="T44" s="93"/>
      <c r="U44" s="93"/>
      <c r="V44" s="93"/>
      <c r="W44" s="93"/>
      <c r="X44" s="93"/>
      <c r="Y44" s="93"/>
      <c r="Z44" s="93"/>
    </row>
    <row r="45" spans="1:26" ht="27" customHeight="1">
      <c r="A45" s="416"/>
      <c r="B45" s="104" t="s">
        <v>497</v>
      </c>
      <c r="C45" s="398" t="s">
        <v>526</v>
      </c>
      <c r="D45" s="366"/>
      <c r="E45" s="366"/>
      <c r="F45" s="366"/>
      <c r="G45" s="366"/>
      <c r="H45" s="366"/>
      <c r="I45" s="366"/>
      <c r="J45" s="366"/>
      <c r="K45" s="366"/>
      <c r="L45" s="366"/>
      <c r="M45" s="399"/>
      <c r="N45" s="93"/>
      <c r="O45" s="93"/>
      <c r="P45" s="93"/>
      <c r="Q45" s="93"/>
      <c r="R45" s="93"/>
      <c r="S45" s="93"/>
      <c r="T45" s="93"/>
      <c r="U45" s="93"/>
      <c r="V45" s="93"/>
      <c r="W45" s="93"/>
      <c r="X45" s="93"/>
      <c r="Y45" s="93"/>
      <c r="Z45" s="93"/>
    </row>
    <row r="46" spans="1:26" ht="15.75" customHeight="1">
      <c r="A46" s="416"/>
      <c r="B46" s="104" t="s">
        <v>499</v>
      </c>
      <c r="C46" s="398" t="s">
        <v>500</v>
      </c>
      <c r="D46" s="366"/>
      <c r="E46" s="366"/>
      <c r="F46" s="366"/>
      <c r="G46" s="366"/>
      <c r="H46" s="366"/>
      <c r="I46" s="366"/>
      <c r="J46" s="366"/>
      <c r="K46" s="366"/>
      <c r="L46" s="366"/>
      <c r="M46" s="399"/>
      <c r="N46" s="93"/>
      <c r="O46" s="93"/>
      <c r="P46" s="93"/>
      <c r="Q46" s="93"/>
      <c r="R46" s="93"/>
      <c r="S46" s="93"/>
      <c r="T46" s="93"/>
      <c r="U46" s="93"/>
      <c r="V46" s="93"/>
      <c r="W46" s="93"/>
      <c r="X46" s="93"/>
      <c r="Y46" s="93"/>
      <c r="Z46" s="93"/>
    </row>
    <row r="47" spans="1:26" ht="15.75" customHeight="1">
      <c r="A47" s="417"/>
      <c r="B47" s="104" t="s">
        <v>501</v>
      </c>
      <c r="C47" s="398" t="s">
        <v>268</v>
      </c>
      <c r="D47" s="366"/>
      <c r="E47" s="366"/>
      <c r="F47" s="366"/>
      <c r="G47" s="366"/>
      <c r="H47" s="366"/>
      <c r="I47" s="366"/>
      <c r="J47" s="366"/>
      <c r="K47" s="366"/>
      <c r="L47" s="366"/>
      <c r="M47" s="399"/>
      <c r="N47" s="93"/>
      <c r="O47" s="93"/>
      <c r="P47" s="93"/>
      <c r="Q47" s="93"/>
      <c r="R47" s="93"/>
      <c r="S47" s="93"/>
      <c r="T47" s="93"/>
      <c r="U47" s="93"/>
      <c r="V47" s="93"/>
      <c r="W47" s="93"/>
      <c r="X47" s="93"/>
      <c r="Y47" s="93"/>
      <c r="Z47" s="93"/>
    </row>
    <row r="48" spans="1:26" ht="15.75" customHeight="1">
      <c r="A48" s="415" t="s">
        <v>503</v>
      </c>
      <c r="B48" s="174" t="s">
        <v>504</v>
      </c>
      <c r="C48" s="398" t="s">
        <v>280</v>
      </c>
      <c r="D48" s="366"/>
      <c r="E48" s="366"/>
      <c r="F48" s="366"/>
      <c r="G48" s="366"/>
      <c r="H48" s="366"/>
      <c r="I48" s="366"/>
      <c r="J48" s="366"/>
      <c r="K48" s="366"/>
      <c r="L48" s="366"/>
      <c r="M48" s="399"/>
      <c r="N48" s="93"/>
      <c r="O48" s="93"/>
      <c r="P48" s="93"/>
      <c r="Q48" s="93"/>
      <c r="R48" s="93"/>
      <c r="S48" s="93"/>
      <c r="T48" s="93"/>
      <c r="U48" s="93"/>
      <c r="V48" s="93"/>
      <c r="W48" s="93"/>
      <c r="X48" s="93"/>
      <c r="Y48" s="93"/>
      <c r="Z48" s="93"/>
    </row>
    <row r="49" spans="1:26" ht="15.75" customHeight="1">
      <c r="A49" s="416"/>
      <c r="B49" s="174" t="s">
        <v>505</v>
      </c>
      <c r="C49" s="398" t="s">
        <v>506</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15.75" customHeight="1">
      <c r="A50" s="416"/>
      <c r="B50" s="174" t="s">
        <v>507</v>
      </c>
      <c r="C50" s="398" t="s">
        <v>435</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75" t="s">
        <v>508</v>
      </c>
      <c r="C51" s="398" t="s">
        <v>279</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74" t="s">
        <v>509</v>
      </c>
      <c r="C52" s="410" t="s">
        <v>282</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30"/>
      <c r="B53" s="174" t="s">
        <v>510</v>
      </c>
      <c r="C53" s="398">
        <v>6477117</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5" t="s">
        <v>511</v>
      </c>
      <c r="B54" s="176" t="s">
        <v>512</v>
      </c>
      <c r="C54" s="398" t="s">
        <v>527</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30" customHeight="1">
      <c r="A55" s="416"/>
      <c r="B55" s="176" t="s">
        <v>514</v>
      </c>
      <c r="C55" s="398" t="s">
        <v>515</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30" customHeight="1">
      <c r="A56" s="431"/>
      <c r="B56" s="177" t="s">
        <v>231</v>
      </c>
      <c r="C56" s="398" t="s">
        <v>435</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39.75" customHeight="1">
      <c r="A57" s="178" t="s">
        <v>516</v>
      </c>
      <c r="B57" s="179"/>
      <c r="C57" s="407" t="s">
        <v>528</v>
      </c>
      <c r="D57" s="408"/>
      <c r="E57" s="408"/>
      <c r="F57" s="408"/>
      <c r="G57" s="408"/>
      <c r="H57" s="408"/>
      <c r="I57" s="408"/>
      <c r="J57" s="408"/>
      <c r="K57" s="408"/>
      <c r="L57" s="408"/>
      <c r="M57" s="409"/>
      <c r="N57" s="93"/>
      <c r="O57" s="93"/>
      <c r="P57" s="93"/>
      <c r="Q57" s="93"/>
      <c r="R57" s="93"/>
      <c r="S57" s="93"/>
      <c r="T57" s="93"/>
      <c r="U57" s="93"/>
      <c r="V57" s="93"/>
      <c r="W57" s="93"/>
      <c r="X57" s="93"/>
      <c r="Y57" s="93"/>
      <c r="Z57" s="93"/>
    </row>
    <row r="58" spans="1:26" ht="15.75" customHeight="1">
      <c r="A58" s="93"/>
      <c r="B58" s="180"/>
      <c r="C58" s="93"/>
      <c r="D58" s="93"/>
      <c r="E58" s="93"/>
      <c r="F58" s="93"/>
      <c r="G58" s="93"/>
      <c r="H58" s="93"/>
      <c r="I58" s="93"/>
      <c r="J58" s="93"/>
      <c r="K58" s="93"/>
      <c r="L58" s="93"/>
      <c r="M58" s="93"/>
      <c r="N58" s="93"/>
      <c r="O58" s="93"/>
      <c r="P58" s="93"/>
      <c r="Q58" s="93"/>
      <c r="R58" s="93"/>
      <c r="S58" s="93"/>
      <c r="T58" s="93"/>
      <c r="U58" s="93"/>
      <c r="V58" s="93"/>
      <c r="W58" s="93"/>
      <c r="X58" s="93"/>
      <c r="Y58" s="93"/>
      <c r="Z58" s="93"/>
    </row>
    <row r="59" spans="1:26" ht="15.75" customHeight="1">
      <c r="A59" s="93"/>
      <c r="B59" s="180"/>
      <c r="C59" s="93"/>
      <c r="D59" s="93"/>
      <c r="E59" s="93"/>
      <c r="F59" s="93"/>
      <c r="G59" s="93"/>
      <c r="H59" s="93"/>
      <c r="I59" s="93"/>
      <c r="J59" s="93"/>
      <c r="K59" s="93"/>
      <c r="L59" s="93"/>
      <c r="M59" s="93"/>
      <c r="N59" s="93"/>
      <c r="O59" s="93"/>
      <c r="P59" s="93"/>
      <c r="Q59" s="93"/>
      <c r="R59" s="93"/>
      <c r="S59" s="93"/>
      <c r="T59" s="93"/>
      <c r="U59" s="93"/>
      <c r="V59" s="93"/>
      <c r="W59" s="93"/>
      <c r="X59" s="93"/>
      <c r="Y59" s="93"/>
      <c r="Z59" s="93"/>
    </row>
    <row r="60" spans="1:26" ht="15.75" customHeight="1">
      <c r="A60" s="93"/>
      <c r="B60" s="180"/>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c r="A61" s="93"/>
      <c r="B61" s="180"/>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c r="A62" s="93"/>
      <c r="B62" s="180"/>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6">
    <mergeCell ref="C57:M57"/>
    <mergeCell ref="F38:G38"/>
    <mergeCell ref="F41:F42"/>
    <mergeCell ref="G41:J42"/>
    <mergeCell ref="L41:M42"/>
    <mergeCell ref="C44:M44"/>
    <mergeCell ref="C45:M45"/>
    <mergeCell ref="C46:M46"/>
    <mergeCell ref="A12:A47"/>
    <mergeCell ref="A48:A53"/>
    <mergeCell ref="A54:A56"/>
    <mergeCell ref="C7:D7"/>
    <mergeCell ref="C8:D9"/>
    <mergeCell ref="C12:D12"/>
    <mergeCell ref="B13:B19"/>
    <mergeCell ref="B20:B23"/>
    <mergeCell ref="B27:B29"/>
    <mergeCell ref="B40:B43"/>
    <mergeCell ref="C56:M56"/>
    <mergeCell ref="F18:G18"/>
    <mergeCell ref="H38:I38"/>
    <mergeCell ref="J38:K38"/>
    <mergeCell ref="L38:M38"/>
    <mergeCell ref="C39:M39"/>
    <mergeCell ref="F9:G9"/>
    <mergeCell ref="I9:J9"/>
    <mergeCell ref="I10:J10"/>
    <mergeCell ref="C11:M11"/>
    <mergeCell ref="A2:A11"/>
    <mergeCell ref="C2:M2"/>
    <mergeCell ref="C3:M3"/>
    <mergeCell ref="F4:G4"/>
    <mergeCell ref="C5:M5"/>
    <mergeCell ref="I7:M7"/>
    <mergeCell ref="B8:B10"/>
    <mergeCell ref="C10:D10"/>
    <mergeCell ref="F10:G10"/>
    <mergeCell ref="C54:M54"/>
    <mergeCell ref="C55:M55"/>
    <mergeCell ref="C47:M47"/>
    <mergeCell ref="C48:M48"/>
    <mergeCell ref="C49:M49"/>
    <mergeCell ref="C50:M50"/>
    <mergeCell ref="C51:M51"/>
    <mergeCell ref="C52:M52"/>
    <mergeCell ref="C53:M53"/>
  </mergeCells>
  <dataValidations count="1">
    <dataValidation type="list" allowBlank="1" showErrorMessage="1" sqref="I7" xr:uid="{00000000-0002-0000-0300-000000000000}">
      <formula1>INDIRECT($C$7)</formula1>
    </dataValidation>
  </dataValidations>
  <hyperlinks>
    <hyperlink ref="C52" r:id="rId1" xr:uid="{00000000-0004-0000-0300-000000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35.25" customHeight="1">
      <c r="A1" s="92"/>
      <c r="B1" s="414" t="s">
        <v>529</v>
      </c>
      <c r="C1" s="372"/>
      <c r="D1" s="372"/>
      <c r="E1" s="372"/>
      <c r="F1" s="372"/>
      <c r="G1" s="372"/>
      <c r="H1" s="372"/>
      <c r="I1" s="372"/>
      <c r="J1" s="372"/>
      <c r="K1" s="372"/>
      <c r="L1" s="372"/>
      <c r="M1" s="373"/>
      <c r="N1" s="93"/>
      <c r="O1" s="93"/>
      <c r="P1" s="93"/>
      <c r="Q1" s="93"/>
      <c r="R1" s="93"/>
      <c r="S1" s="93"/>
      <c r="T1" s="93"/>
      <c r="U1" s="93"/>
      <c r="V1" s="93"/>
      <c r="W1" s="93"/>
      <c r="X1" s="93"/>
      <c r="Y1" s="93"/>
      <c r="Z1" s="93"/>
    </row>
    <row r="2" spans="1:26" ht="15.75" customHeight="1">
      <c r="A2" s="415" t="s">
        <v>449</v>
      </c>
      <c r="B2" s="94" t="s">
        <v>450</v>
      </c>
      <c r="C2" s="418" t="s">
        <v>530</v>
      </c>
      <c r="D2" s="419"/>
      <c r="E2" s="419"/>
      <c r="F2" s="419"/>
      <c r="G2" s="419"/>
      <c r="H2" s="419"/>
      <c r="I2" s="419"/>
      <c r="J2" s="419"/>
      <c r="K2" s="419"/>
      <c r="L2" s="419"/>
      <c r="M2" s="420"/>
      <c r="N2" s="93"/>
      <c r="O2" s="93"/>
      <c r="P2" s="93"/>
      <c r="Q2" s="93"/>
      <c r="R2" s="93"/>
      <c r="S2" s="93"/>
      <c r="T2" s="93"/>
      <c r="U2" s="93"/>
      <c r="V2" s="93"/>
      <c r="W2" s="93"/>
      <c r="X2" s="93"/>
      <c r="Y2" s="93"/>
      <c r="Z2" s="93"/>
    </row>
    <row r="3" spans="1:26" ht="104.25" customHeight="1">
      <c r="A3" s="416"/>
      <c r="B3" s="95" t="s">
        <v>452</v>
      </c>
      <c r="C3" s="443" t="s">
        <v>531</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96"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6.5" customHeight="1">
      <c r="A5" s="416"/>
      <c r="B5" s="103" t="s">
        <v>454</v>
      </c>
      <c r="C5" s="422"/>
      <c r="D5" s="423"/>
      <c r="E5" s="423"/>
      <c r="F5" s="423"/>
      <c r="G5" s="423"/>
      <c r="H5" s="423"/>
      <c r="I5" s="423"/>
      <c r="J5" s="423"/>
      <c r="K5" s="423"/>
      <c r="L5" s="423"/>
      <c r="M5" s="424"/>
      <c r="N5" s="93"/>
      <c r="O5" s="93"/>
      <c r="P5" s="93"/>
      <c r="Q5" s="93"/>
      <c r="R5" s="93"/>
      <c r="S5" s="93"/>
      <c r="T5" s="93"/>
      <c r="U5" s="93"/>
      <c r="V5" s="93"/>
      <c r="W5" s="93"/>
      <c r="X5" s="93"/>
      <c r="Y5" s="93"/>
      <c r="Z5" s="93"/>
    </row>
    <row r="6" spans="1:26" ht="15.75" customHeight="1">
      <c r="A6" s="416"/>
      <c r="B6" s="96"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104"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33" t="s">
        <v>457</v>
      </c>
      <c r="C8" s="435"/>
      <c r="D8" s="436"/>
      <c r="E8" s="108"/>
      <c r="F8" s="108"/>
      <c r="G8" s="108"/>
      <c r="H8" s="108"/>
      <c r="I8" s="108"/>
      <c r="J8" s="108"/>
      <c r="K8" s="108"/>
      <c r="L8" s="109"/>
      <c r="M8" s="110"/>
      <c r="N8" s="93"/>
      <c r="O8" s="93"/>
      <c r="P8" s="93"/>
      <c r="Q8" s="93"/>
      <c r="R8" s="93"/>
      <c r="S8" s="93"/>
      <c r="T8" s="93"/>
      <c r="U8" s="93"/>
      <c r="V8" s="93"/>
      <c r="W8" s="93"/>
      <c r="X8" s="93"/>
      <c r="Y8" s="93"/>
      <c r="Z8" s="93"/>
    </row>
    <row r="9" spans="1:26" ht="18" customHeight="1">
      <c r="A9" s="416"/>
      <c r="B9" s="427"/>
      <c r="C9" s="437"/>
      <c r="D9" s="438"/>
      <c r="E9" s="111"/>
      <c r="F9" s="441"/>
      <c r="G9" s="361"/>
      <c r="H9" s="111"/>
      <c r="I9" s="44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394.5" customHeight="1">
      <c r="A11" s="417"/>
      <c r="B11" s="95" t="s">
        <v>460</v>
      </c>
      <c r="C11" s="412" t="s">
        <v>532</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5.75" customHeight="1">
      <c r="A12" s="429" t="s">
        <v>462</v>
      </c>
      <c r="B12" s="104" t="s">
        <v>218</v>
      </c>
      <c r="C12" s="413" t="s">
        <v>533</v>
      </c>
      <c r="D12" s="366"/>
      <c r="E12" s="366"/>
      <c r="F12" s="366"/>
      <c r="G12" s="366"/>
      <c r="H12" s="366"/>
      <c r="I12" s="366"/>
      <c r="J12" s="366"/>
      <c r="K12" s="366"/>
      <c r="L12" s="366"/>
      <c r="M12" s="399"/>
      <c r="N12" s="93"/>
      <c r="O12" s="93"/>
      <c r="P12" s="93"/>
      <c r="Q12" s="93"/>
      <c r="R12" s="93"/>
      <c r="S12" s="93"/>
      <c r="T12" s="93"/>
      <c r="U12" s="93"/>
      <c r="V12" s="93"/>
      <c r="W12" s="93"/>
      <c r="X12" s="93"/>
      <c r="Y12" s="93"/>
      <c r="Z12" s="93"/>
    </row>
    <row r="13" spans="1:26" ht="8.25" customHeight="1">
      <c r="A13" s="416"/>
      <c r="B13" s="433" t="s">
        <v>464</v>
      </c>
      <c r="C13" s="117"/>
      <c r="D13" s="118"/>
      <c r="E13" s="118"/>
      <c r="F13" s="118"/>
      <c r="G13" s="118"/>
      <c r="H13" s="118"/>
      <c r="I13" s="118"/>
      <c r="J13" s="118"/>
      <c r="K13" s="118"/>
      <c r="L13" s="118"/>
      <c r="M13" s="119"/>
      <c r="N13" s="93"/>
      <c r="O13" s="93"/>
      <c r="P13" s="93"/>
      <c r="Q13" s="93"/>
      <c r="R13" s="93"/>
      <c r="S13" s="93"/>
      <c r="T13" s="93"/>
      <c r="U13" s="93"/>
      <c r="V13" s="93"/>
      <c r="W13" s="93"/>
      <c r="X13" s="93"/>
      <c r="Y13" s="93"/>
      <c r="Z13" s="93"/>
    </row>
    <row r="14" spans="1:26" ht="9" customHeight="1">
      <c r="A14" s="416"/>
      <c r="B14" s="427"/>
      <c r="C14" s="120"/>
      <c r="D14" s="121"/>
      <c r="E14" s="122"/>
      <c r="F14" s="121"/>
      <c r="G14" s="122"/>
      <c r="H14" s="121"/>
      <c r="I14" s="122"/>
      <c r="J14" s="121"/>
      <c r="K14" s="122"/>
      <c r="L14" s="122"/>
      <c r="M14" s="123"/>
      <c r="N14" s="93"/>
      <c r="O14" s="93"/>
      <c r="P14" s="93"/>
      <c r="Q14" s="93"/>
      <c r="R14" s="93"/>
      <c r="S14" s="93"/>
      <c r="T14" s="93"/>
      <c r="U14" s="93"/>
      <c r="V14" s="93"/>
      <c r="W14" s="93"/>
      <c r="X14" s="93"/>
      <c r="Y14" s="93"/>
      <c r="Z14" s="93"/>
    </row>
    <row r="15" spans="1:26" ht="15.75" customHeight="1">
      <c r="A15" s="416"/>
      <c r="B15" s="427"/>
      <c r="C15" s="124" t="s">
        <v>465</v>
      </c>
      <c r="D15" s="125"/>
      <c r="E15" s="126" t="s">
        <v>466</v>
      </c>
      <c r="F15" s="125"/>
      <c r="G15" s="126" t="s">
        <v>467</v>
      </c>
      <c r="H15" s="125"/>
      <c r="I15" s="126" t="s">
        <v>468</v>
      </c>
      <c r="J15" s="100"/>
      <c r="K15" s="126"/>
      <c r="L15" s="126"/>
      <c r="M15" s="123"/>
      <c r="N15" s="93"/>
      <c r="O15" s="93"/>
      <c r="P15" s="93"/>
      <c r="Q15" s="93"/>
      <c r="R15" s="93"/>
      <c r="S15" s="93"/>
      <c r="T15" s="93"/>
      <c r="U15" s="93"/>
      <c r="V15" s="93"/>
      <c r="W15" s="93"/>
      <c r="X15" s="93"/>
      <c r="Y15" s="93"/>
      <c r="Z15" s="93"/>
    </row>
    <row r="16" spans="1:26" ht="15.75" customHeight="1">
      <c r="A16" s="416"/>
      <c r="B16" s="427"/>
      <c r="C16" s="124" t="s">
        <v>469</v>
      </c>
      <c r="D16" s="127"/>
      <c r="E16" s="126" t="s">
        <v>470</v>
      </c>
      <c r="F16" s="128"/>
      <c r="G16" s="126" t="s">
        <v>471</v>
      </c>
      <c r="H16" s="128"/>
      <c r="I16" s="126"/>
      <c r="J16" s="122"/>
      <c r="K16" s="126"/>
      <c r="L16" s="126"/>
      <c r="M16" s="123"/>
      <c r="N16" s="93"/>
      <c r="O16" s="93"/>
      <c r="P16" s="93"/>
      <c r="Q16" s="93"/>
      <c r="R16" s="93"/>
      <c r="S16" s="93"/>
      <c r="T16" s="93"/>
      <c r="U16" s="93"/>
      <c r="V16" s="93"/>
      <c r="W16" s="93"/>
      <c r="X16" s="93"/>
      <c r="Y16" s="93"/>
      <c r="Z16" s="93"/>
    </row>
    <row r="17" spans="1:26" ht="15.75" customHeight="1">
      <c r="A17" s="416"/>
      <c r="B17" s="427"/>
      <c r="C17" s="124" t="s">
        <v>472</v>
      </c>
      <c r="D17" s="127"/>
      <c r="E17" s="126" t="s">
        <v>473</v>
      </c>
      <c r="F17" s="127"/>
      <c r="G17" s="126"/>
      <c r="H17" s="122"/>
      <c r="I17" s="126"/>
      <c r="J17" s="122"/>
      <c r="K17" s="126"/>
      <c r="L17" s="126"/>
      <c r="M17" s="123"/>
      <c r="N17" s="93"/>
      <c r="O17" s="93"/>
      <c r="P17" s="93"/>
      <c r="Q17" s="93"/>
      <c r="R17" s="93"/>
      <c r="S17" s="93"/>
      <c r="T17" s="93"/>
      <c r="U17" s="93"/>
      <c r="V17" s="93"/>
      <c r="W17" s="93"/>
      <c r="X17" s="93"/>
      <c r="Y17" s="93"/>
      <c r="Z17" s="93"/>
    </row>
    <row r="18" spans="1:26" ht="15.75" customHeight="1">
      <c r="A18" s="416"/>
      <c r="B18" s="427"/>
      <c r="C18" s="124" t="s">
        <v>105</v>
      </c>
      <c r="D18" s="128" t="s">
        <v>474</v>
      </c>
      <c r="E18" s="126" t="s">
        <v>475</v>
      </c>
      <c r="F18" s="411" t="s">
        <v>476</v>
      </c>
      <c r="G18" s="361"/>
      <c r="H18" s="114"/>
      <c r="I18" s="114"/>
      <c r="J18" s="114"/>
      <c r="K18" s="114"/>
      <c r="L18" s="114"/>
      <c r="M18" s="129"/>
      <c r="N18" s="93"/>
      <c r="O18" s="93"/>
      <c r="P18" s="93"/>
      <c r="Q18" s="93"/>
      <c r="R18" s="93"/>
      <c r="S18" s="93"/>
      <c r="T18" s="93"/>
      <c r="U18" s="93"/>
      <c r="V18" s="93"/>
      <c r="W18" s="93"/>
      <c r="X18" s="93"/>
      <c r="Y18" s="93"/>
      <c r="Z18" s="93"/>
    </row>
    <row r="19" spans="1:26" ht="9.75" customHeight="1">
      <c r="A19" s="416"/>
      <c r="B19" s="434"/>
      <c r="C19" s="130"/>
      <c r="D19" s="131"/>
      <c r="E19" s="131"/>
      <c r="F19" s="131"/>
      <c r="G19" s="131"/>
      <c r="H19" s="131"/>
      <c r="I19" s="131"/>
      <c r="J19" s="131"/>
      <c r="K19" s="131"/>
      <c r="L19" s="131"/>
      <c r="M19" s="132"/>
      <c r="N19" s="93"/>
      <c r="O19" s="93"/>
      <c r="P19" s="93"/>
      <c r="Q19" s="93"/>
      <c r="R19" s="93"/>
      <c r="S19" s="93"/>
      <c r="T19" s="93"/>
      <c r="U19" s="93"/>
      <c r="V19" s="93"/>
      <c r="W19" s="93"/>
      <c r="X19" s="93"/>
      <c r="Y19" s="93"/>
      <c r="Z19" s="93"/>
    </row>
    <row r="20" spans="1:26" ht="15.75" customHeight="1">
      <c r="A20" s="416"/>
      <c r="B20" s="433" t="s">
        <v>477</v>
      </c>
      <c r="C20" s="133"/>
      <c r="D20" s="118"/>
      <c r="E20" s="118"/>
      <c r="F20" s="118"/>
      <c r="G20" s="118"/>
      <c r="H20" s="118"/>
      <c r="I20" s="118"/>
      <c r="J20" s="118"/>
      <c r="K20" s="118"/>
      <c r="L20" s="109"/>
      <c r="M20" s="110"/>
      <c r="N20" s="93"/>
      <c r="O20" s="93"/>
      <c r="P20" s="93"/>
      <c r="Q20" s="93"/>
      <c r="R20" s="93"/>
      <c r="S20" s="93"/>
      <c r="T20" s="93"/>
      <c r="U20" s="93"/>
      <c r="V20" s="93"/>
      <c r="W20" s="93"/>
      <c r="X20" s="93"/>
      <c r="Y20" s="93"/>
      <c r="Z20" s="93"/>
    </row>
    <row r="21" spans="1:26" ht="15.75" customHeight="1">
      <c r="A21" s="416"/>
      <c r="B21" s="427"/>
      <c r="C21" s="124" t="s">
        <v>478</v>
      </c>
      <c r="D21" s="128"/>
      <c r="E21" s="134"/>
      <c r="F21" s="126" t="s">
        <v>479</v>
      </c>
      <c r="G21" s="127"/>
      <c r="H21" s="134"/>
      <c r="I21" s="126" t="s">
        <v>480</v>
      </c>
      <c r="J21" s="127" t="s">
        <v>474</v>
      </c>
      <c r="K21" s="134"/>
      <c r="L21" s="112"/>
      <c r="M21" s="113"/>
      <c r="N21" s="93"/>
      <c r="O21" s="93"/>
      <c r="P21" s="93"/>
      <c r="Q21" s="93"/>
      <c r="R21" s="93"/>
      <c r="S21" s="93"/>
      <c r="T21" s="93"/>
      <c r="U21" s="93"/>
      <c r="V21" s="93"/>
      <c r="W21" s="93"/>
      <c r="X21" s="93"/>
      <c r="Y21" s="93"/>
      <c r="Z21" s="93"/>
    </row>
    <row r="22" spans="1:26" ht="15.75" customHeight="1">
      <c r="A22" s="416"/>
      <c r="B22" s="427"/>
      <c r="C22" s="124" t="s">
        <v>481</v>
      </c>
      <c r="D22" s="135"/>
      <c r="E22" s="112"/>
      <c r="F22" s="126" t="s">
        <v>482</v>
      </c>
      <c r="G22" s="128"/>
      <c r="H22" s="112"/>
      <c r="I22" s="136"/>
      <c r="J22" s="112"/>
      <c r="K22" s="111"/>
      <c r="L22" s="112"/>
      <c r="M22" s="113"/>
      <c r="N22" s="93"/>
      <c r="O22" s="93"/>
      <c r="P22" s="93"/>
      <c r="Q22" s="93"/>
      <c r="R22" s="93"/>
      <c r="S22" s="93"/>
      <c r="T22" s="93"/>
      <c r="U22" s="93"/>
      <c r="V22" s="93"/>
      <c r="W22" s="93"/>
      <c r="X22" s="93"/>
      <c r="Y22" s="93"/>
      <c r="Z22" s="93"/>
    </row>
    <row r="23" spans="1:26" ht="15.75" customHeight="1">
      <c r="A23" s="416"/>
      <c r="B23" s="427"/>
      <c r="C23" s="137"/>
      <c r="D23" s="121"/>
      <c r="E23" s="121"/>
      <c r="F23" s="121"/>
      <c r="G23" s="121"/>
      <c r="H23" s="121"/>
      <c r="I23" s="121"/>
      <c r="J23" s="121"/>
      <c r="K23" s="121"/>
      <c r="L23" s="115"/>
      <c r="M23" s="116"/>
      <c r="N23" s="93"/>
      <c r="O23" s="93"/>
      <c r="P23" s="93"/>
      <c r="Q23" s="93"/>
      <c r="R23" s="93"/>
      <c r="S23" s="93"/>
      <c r="T23" s="93"/>
      <c r="U23" s="93"/>
      <c r="V23" s="93"/>
      <c r="W23" s="93"/>
      <c r="X23" s="93"/>
      <c r="Y23" s="93"/>
      <c r="Z23" s="93"/>
    </row>
    <row r="24" spans="1:26" ht="15.75" customHeight="1">
      <c r="A24" s="416"/>
      <c r="B24" s="138" t="s">
        <v>483</v>
      </c>
      <c r="C24" s="139"/>
      <c r="D24" s="140"/>
      <c r="E24" s="140"/>
      <c r="F24" s="140"/>
      <c r="G24" s="140"/>
      <c r="H24" s="140"/>
      <c r="I24" s="140"/>
      <c r="J24" s="140"/>
      <c r="K24" s="140"/>
      <c r="L24" s="140"/>
      <c r="M24" s="141"/>
      <c r="N24" s="93"/>
      <c r="O24" s="93"/>
      <c r="P24" s="93"/>
      <c r="Q24" s="93"/>
      <c r="R24" s="93"/>
      <c r="S24" s="93"/>
      <c r="T24" s="93"/>
      <c r="U24" s="93"/>
      <c r="V24" s="93"/>
      <c r="W24" s="93"/>
      <c r="X24" s="93"/>
      <c r="Y24" s="93"/>
      <c r="Z24" s="93"/>
    </row>
    <row r="25" spans="1:26" ht="15.75" customHeight="1">
      <c r="A25" s="416"/>
      <c r="B25" s="142"/>
      <c r="C25" s="143" t="s">
        <v>484</v>
      </c>
      <c r="D25" s="144" t="s">
        <v>268</v>
      </c>
      <c r="E25" s="134"/>
      <c r="F25" s="145" t="s">
        <v>485</v>
      </c>
      <c r="G25" s="128"/>
      <c r="H25" s="134"/>
      <c r="I25" s="145" t="s">
        <v>486</v>
      </c>
      <c r="J25" s="146"/>
      <c r="K25" s="147"/>
      <c r="L25" s="148"/>
      <c r="M25" s="149"/>
      <c r="N25" s="93"/>
      <c r="O25" s="93"/>
      <c r="P25" s="93"/>
      <c r="Q25" s="93"/>
      <c r="R25" s="93"/>
      <c r="S25" s="93"/>
      <c r="T25" s="93"/>
      <c r="U25" s="93"/>
      <c r="V25" s="93"/>
      <c r="W25" s="93"/>
      <c r="X25" s="93"/>
      <c r="Y25" s="93"/>
      <c r="Z25" s="93"/>
    </row>
    <row r="26" spans="1:26" ht="15.75" customHeight="1">
      <c r="A26" s="416"/>
      <c r="B26" s="103"/>
      <c r="C26" s="130"/>
      <c r="D26" s="131"/>
      <c r="E26" s="131"/>
      <c r="F26" s="131"/>
      <c r="G26" s="131"/>
      <c r="H26" s="131"/>
      <c r="I26" s="131"/>
      <c r="J26" s="131"/>
      <c r="K26" s="131"/>
      <c r="L26" s="131"/>
      <c r="M26" s="132"/>
      <c r="N26" s="93"/>
      <c r="O26" s="93"/>
      <c r="P26" s="93"/>
      <c r="Q26" s="93"/>
      <c r="R26" s="93"/>
      <c r="S26" s="93"/>
      <c r="T26" s="93"/>
      <c r="U26" s="93"/>
      <c r="V26" s="93"/>
      <c r="W26" s="93"/>
      <c r="X26" s="93"/>
      <c r="Y26" s="93"/>
      <c r="Z26" s="93"/>
    </row>
    <row r="27" spans="1:26" ht="15.75" customHeight="1">
      <c r="A27" s="416"/>
      <c r="B27" s="426" t="s">
        <v>487</v>
      </c>
      <c r="C27" s="150"/>
      <c r="D27" s="151"/>
      <c r="E27" s="151"/>
      <c r="F27" s="151"/>
      <c r="G27" s="151"/>
      <c r="H27" s="151"/>
      <c r="I27" s="151"/>
      <c r="J27" s="151"/>
      <c r="K27" s="151"/>
      <c r="L27" s="112"/>
      <c r="M27" s="113"/>
      <c r="N27" s="93"/>
      <c r="O27" s="93"/>
      <c r="P27" s="93"/>
      <c r="Q27" s="93"/>
      <c r="R27" s="93"/>
      <c r="S27" s="93"/>
      <c r="T27" s="93"/>
      <c r="U27" s="93"/>
      <c r="V27" s="93"/>
      <c r="W27" s="93"/>
      <c r="X27" s="93"/>
      <c r="Y27" s="93"/>
      <c r="Z27" s="93"/>
    </row>
    <row r="28" spans="1:26" ht="15.75" customHeight="1">
      <c r="A28" s="416"/>
      <c r="B28" s="427"/>
      <c r="C28" s="152" t="s">
        <v>488</v>
      </c>
      <c r="D28" s="153">
        <v>2022</v>
      </c>
      <c r="E28" s="154"/>
      <c r="F28" s="134" t="s">
        <v>489</v>
      </c>
      <c r="G28" s="155" t="s">
        <v>490</v>
      </c>
      <c r="H28" s="154"/>
      <c r="I28" s="145"/>
      <c r="J28" s="154"/>
      <c r="K28" s="154"/>
      <c r="L28" s="112"/>
      <c r="M28" s="113"/>
      <c r="N28" s="93"/>
      <c r="O28" s="93"/>
      <c r="P28" s="93"/>
      <c r="Q28" s="93"/>
      <c r="R28" s="93"/>
      <c r="S28" s="93"/>
      <c r="T28" s="93"/>
      <c r="U28" s="93"/>
      <c r="V28" s="93"/>
      <c r="W28" s="93"/>
      <c r="X28" s="93"/>
      <c r="Y28" s="93"/>
      <c r="Z28" s="93"/>
    </row>
    <row r="29" spans="1:26" ht="15.75" customHeight="1">
      <c r="A29" s="416"/>
      <c r="B29" s="427"/>
      <c r="C29" s="152"/>
      <c r="D29" s="156"/>
      <c r="E29" s="154"/>
      <c r="F29" s="134"/>
      <c r="G29" s="154"/>
      <c r="H29" s="154"/>
      <c r="I29" s="145"/>
      <c r="J29" s="154"/>
      <c r="K29" s="154"/>
      <c r="L29" s="112"/>
      <c r="M29" s="113"/>
      <c r="N29" s="93"/>
      <c r="O29" s="93"/>
      <c r="P29" s="93"/>
      <c r="Q29" s="93"/>
      <c r="R29" s="93"/>
      <c r="S29" s="93"/>
      <c r="T29" s="93"/>
      <c r="U29" s="93"/>
      <c r="V29" s="93"/>
      <c r="W29" s="93"/>
      <c r="X29" s="93"/>
      <c r="Y29" s="93"/>
      <c r="Z29" s="93"/>
    </row>
    <row r="30" spans="1:26" ht="15.75" customHeight="1">
      <c r="A30" s="416"/>
      <c r="B30" s="138" t="s">
        <v>491</v>
      </c>
      <c r="C30" s="157"/>
      <c r="D30" s="158"/>
      <c r="E30" s="158"/>
      <c r="F30" s="158"/>
      <c r="G30" s="158"/>
      <c r="H30" s="158"/>
      <c r="I30" s="158"/>
      <c r="J30" s="158"/>
      <c r="K30" s="158"/>
      <c r="L30" s="158"/>
      <c r="M30" s="159"/>
      <c r="N30" s="93"/>
      <c r="O30" s="93"/>
      <c r="P30" s="93"/>
      <c r="Q30" s="93"/>
      <c r="R30" s="93"/>
      <c r="S30" s="93"/>
      <c r="T30" s="93"/>
      <c r="U30" s="93"/>
      <c r="V30" s="93"/>
      <c r="W30" s="93"/>
      <c r="X30" s="93"/>
      <c r="Y30" s="93"/>
      <c r="Z30" s="93"/>
    </row>
    <row r="31" spans="1:26" ht="15.75" customHeight="1">
      <c r="A31" s="416"/>
      <c r="B31" s="142"/>
      <c r="C31" s="124"/>
      <c r="D31" s="160">
        <v>2019</v>
      </c>
      <c r="E31" s="160"/>
      <c r="F31" s="160">
        <v>2020</v>
      </c>
      <c r="G31" s="160"/>
      <c r="H31" s="161">
        <v>2021</v>
      </c>
      <c r="I31" s="161"/>
      <c r="J31" s="161">
        <v>2022</v>
      </c>
      <c r="K31" s="160"/>
      <c r="L31" s="160">
        <v>2023</v>
      </c>
      <c r="M31" s="162"/>
      <c r="N31" s="93"/>
      <c r="O31" s="93"/>
      <c r="P31" s="93"/>
      <c r="Q31" s="93"/>
      <c r="R31" s="93"/>
      <c r="S31" s="93"/>
      <c r="T31" s="93"/>
      <c r="U31" s="93"/>
      <c r="V31" s="93"/>
      <c r="W31" s="93"/>
      <c r="X31" s="93"/>
      <c r="Y31" s="93"/>
      <c r="Z31" s="93"/>
    </row>
    <row r="32" spans="1:26" ht="15.75" customHeight="1">
      <c r="A32" s="416"/>
      <c r="B32" s="142"/>
      <c r="C32" s="124"/>
      <c r="D32" s="146" t="s">
        <v>269</v>
      </c>
      <c r="E32" s="148"/>
      <c r="F32" s="146" t="s">
        <v>269</v>
      </c>
      <c r="G32" s="148"/>
      <c r="H32" s="146" t="s">
        <v>269</v>
      </c>
      <c r="I32" s="148"/>
      <c r="J32" s="146" t="s">
        <v>307</v>
      </c>
      <c r="K32" s="148"/>
      <c r="L32" s="146" t="s">
        <v>308</v>
      </c>
      <c r="M32" s="163"/>
      <c r="N32" s="112"/>
      <c r="O32" s="93"/>
      <c r="P32" s="93"/>
      <c r="Q32" s="93"/>
      <c r="R32" s="93"/>
      <c r="S32" s="93"/>
      <c r="T32" s="93"/>
      <c r="U32" s="93"/>
      <c r="V32" s="93"/>
      <c r="W32" s="93"/>
      <c r="X32" s="93"/>
      <c r="Y32" s="93"/>
      <c r="Z32" s="93"/>
    </row>
    <row r="33" spans="1:26" ht="15.75" customHeight="1">
      <c r="A33" s="416"/>
      <c r="B33" s="142"/>
      <c r="C33" s="124"/>
      <c r="D33" s="160">
        <v>2024</v>
      </c>
      <c r="E33" s="160"/>
      <c r="F33" s="160">
        <v>2025</v>
      </c>
      <c r="G33" s="160"/>
      <c r="H33" s="161">
        <v>2026</v>
      </c>
      <c r="I33" s="161"/>
      <c r="J33" s="161">
        <v>2027</v>
      </c>
      <c r="K33" s="160"/>
      <c r="L33" s="160">
        <v>2028</v>
      </c>
      <c r="M33" s="123"/>
      <c r="N33" s="93"/>
      <c r="O33" s="93"/>
      <c r="P33" s="93"/>
      <c r="Q33" s="93"/>
      <c r="R33" s="93"/>
      <c r="S33" s="93"/>
      <c r="T33" s="93"/>
      <c r="U33" s="93"/>
      <c r="V33" s="93"/>
      <c r="W33" s="93"/>
      <c r="X33" s="93"/>
      <c r="Y33" s="93"/>
      <c r="Z33" s="93"/>
    </row>
    <row r="34" spans="1:26" ht="15.75" customHeight="1">
      <c r="A34" s="416"/>
      <c r="B34" s="142"/>
      <c r="C34" s="124"/>
      <c r="D34" s="146" t="s">
        <v>308</v>
      </c>
      <c r="E34" s="148"/>
      <c r="F34" s="146" t="s">
        <v>308</v>
      </c>
      <c r="G34" s="148"/>
      <c r="H34" s="146" t="s">
        <v>308</v>
      </c>
      <c r="I34" s="148"/>
      <c r="J34" s="146" t="s">
        <v>308</v>
      </c>
      <c r="K34" s="148"/>
      <c r="L34" s="146" t="s">
        <v>308</v>
      </c>
      <c r="M34" s="163"/>
      <c r="N34" s="93"/>
      <c r="O34" s="93"/>
      <c r="P34" s="93"/>
      <c r="Q34" s="93"/>
      <c r="R34" s="93"/>
      <c r="S34" s="93"/>
      <c r="T34" s="93"/>
      <c r="U34" s="93"/>
      <c r="V34" s="93"/>
      <c r="W34" s="93"/>
      <c r="X34" s="93"/>
      <c r="Y34" s="93"/>
      <c r="Z34" s="93"/>
    </row>
    <row r="35" spans="1:26" ht="15.75" customHeight="1">
      <c r="A35" s="416"/>
      <c r="B35" s="142"/>
      <c r="C35" s="124"/>
      <c r="D35" s="160">
        <v>2029</v>
      </c>
      <c r="E35" s="160"/>
      <c r="F35" s="160">
        <v>2030</v>
      </c>
      <c r="G35" s="160"/>
      <c r="H35" s="161">
        <v>2031</v>
      </c>
      <c r="I35" s="161"/>
      <c r="J35" s="161">
        <v>2032</v>
      </c>
      <c r="K35" s="160"/>
      <c r="L35" s="160">
        <v>2033</v>
      </c>
      <c r="M35" s="123"/>
      <c r="N35" s="93"/>
      <c r="O35" s="93"/>
      <c r="P35" s="93"/>
      <c r="Q35" s="93"/>
      <c r="R35" s="93"/>
      <c r="S35" s="93"/>
      <c r="T35" s="93"/>
      <c r="U35" s="93"/>
      <c r="V35" s="93"/>
      <c r="W35" s="93"/>
      <c r="X35" s="93"/>
      <c r="Y35" s="93"/>
      <c r="Z35" s="93"/>
    </row>
    <row r="36" spans="1:26" ht="15.75" customHeight="1">
      <c r="A36" s="416"/>
      <c r="B36" s="142"/>
      <c r="C36" s="124"/>
      <c r="D36" s="146">
        <v>1</v>
      </c>
      <c r="E36" s="148"/>
      <c r="F36" s="146">
        <v>1</v>
      </c>
      <c r="G36" s="148"/>
      <c r="H36" s="146">
        <v>1</v>
      </c>
      <c r="I36" s="148"/>
      <c r="J36" s="146">
        <v>1</v>
      </c>
      <c r="K36" s="148"/>
      <c r="L36" s="146">
        <v>1</v>
      </c>
      <c r="M36" s="163"/>
      <c r="N36" s="93"/>
      <c r="O36" s="93"/>
      <c r="P36" s="93"/>
      <c r="Q36" s="93"/>
      <c r="R36" s="93"/>
      <c r="S36" s="93"/>
      <c r="T36" s="93"/>
      <c r="U36" s="93"/>
      <c r="V36" s="93"/>
      <c r="W36" s="93"/>
      <c r="X36" s="93"/>
      <c r="Y36" s="93"/>
      <c r="Z36" s="93"/>
    </row>
    <row r="37" spans="1:26" ht="15.75" customHeight="1">
      <c r="A37" s="416"/>
      <c r="B37" s="142"/>
      <c r="C37" s="124"/>
      <c r="D37" s="164">
        <v>2034</v>
      </c>
      <c r="E37" s="164"/>
      <c r="F37" s="164">
        <v>2035</v>
      </c>
      <c r="G37" s="164"/>
      <c r="H37" s="165">
        <v>2036</v>
      </c>
      <c r="I37" s="165"/>
      <c r="J37" s="165">
        <v>2037</v>
      </c>
      <c r="K37" s="165"/>
      <c r="L37" s="165">
        <v>2038</v>
      </c>
      <c r="M37" s="141"/>
      <c r="N37" s="93"/>
      <c r="O37" s="93"/>
      <c r="P37" s="93"/>
      <c r="Q37" s="93"/>
      <c r="R37" s="93"/>
      <c r="S37" s="93"/>
      <c r="T37" s="93"/>
      <c r="U37" s="93"/>
      <c r="V37" s="93"/>
      <c r="W37" s="93"/>
      <c r="X37" s="93"/>
      <c r="Y37" s="93"/>
      <c r="Z37" s="93"/>
    </row>
    <row r="38" spans="1:26" ht="15.75" customHeight="1">
      <c r="A38" s="416"/>
      <c r="B38" s="142"/>
      <c r="C38" s="124"/>
      <c r="D38" s="146">
        <v>1</v>
      </c>
      <c r="E38" s="148"/>
      <c r="F38" s="400">
        <v>1</v>
      </c>
      <c r="G38" s="367"/>
      <c r="H38" s="400">
        <v>1</v>
      </c>
      <c r="I38" s="367"/>
      <c r="J38" s="400">
        <v>1</v>
      </c>
      <c r="K38" s="367"/>
      <c r="L38" s="400">
        <v>1</v>
      </c>
      <c r="M38" s="367"/>
      <c r="N38" s="93"/>
      <c r="O38" s="93"/>
      <c r="P38" s="93"/>
      <c r="Q38" s="93"/>
      <c r="R38" s="93"/>
      <c r="S38" s="93"/>
      <c r="T38" s="93"/>
      <c r="U38" s="93"/>
      <c r="V38" s="93"/>
      <c r="W38" s="93"/>
      <c r="X38" s="93"/>
      <c r="Y38" s="93"/>
      <c r="Z38" s="93"/>
    </row>
    <row r="39" spans="1:26" ht="15.75" customHeight="1">
      <c r="A39" s="416"/>
      <c r="B39" s="142"/>
      <c r="C39" s="124"/>
      <c r="D39" s="186" t="s">
        <v>492</v>
      </c>
      <c r="E39" s="131"/>
      <c r="F39" s="187"/>
      <c r="G39" s="187"/>
      <c r="H39" s="187"/>
      <c r="I39" s="187"/>
      <c r="J39" s="187"/>
      <c r="K39" s="187"/>
      <c r="L39" s="187"/>
      <c r="M39" s="187"/>
      <c r="N39" s="93"/>
      <c r="O39" s="93"/>
      <c r="P39" s="93"/>
      <c r="Q39" s="93"/>
      <c r="R39" s="93"/>
      <c r="S39" s="93"/>
      <c r="T39" s="93"/>
      <c r="U39" s="93"/>
      <c r="V39" s="93"/>
      <c r="W39" s="93"/>
      <c r="X39" s="93"/>
      <c r="Y39" s="93"/>
      <c r="Z39" s="93"/>
    </row>
    <row r="40" spans="1:26" ht="15.75" customHeight="1">
      <c r="A40" s="416"/>
      <c r="B40" s="103"/>
      <c r="C40" s="173"/>
      <c r="D40" s="428">
        <v>1</v>
      </c>
      <c r="E40" s="367"/>
      <c r="F40" s="115"/>
      <c r="G40" s="115"/>
      <c r="H40" s="115"/>
      <c r="I40" s="115"/>
      <c r="J40" s="115"/>
      <c r="K40" s="115"/>
      <c r="L40" s="115"/>
      <c r="M40" s="116"/>
      <c r="N40" s="93"/>
      <c r="O40" s="93"/>
      <c r="P40" s="93"/>
      <c r="Q40" s="93"/>
      <c r="R40" s="93"/>
      <c r="S40" s="93"/>
      <c r="T40" s="93"/>
      <c r="U40" s="93"/>
      <c r="V40" s="93"/>
      <c r="W40" s="93"/>
      <c r="X40" s="93"/>
      <c r="Y40" s="93"/>
      <c r="Z40" s="93"/>
    </row>
    <row r="41" spans="1:26" ht="18" customHeight="1">
      <c r="A41" s="416"/>
      <c r="B41" s="426" t="s">
        <v>493</v>
      </c>
      <c r="C41" s="167"/>
      <c r="D41" s="122"/>
      <c r="E41" s="122"/>
      <c r="F41" s="122"/>
      <c r="G41" s="122"/>
      <c r="H41" s="122"/>
      <c r="I41" s="122"/>
      <c r="J41" s="122"/>
      <c r="K41" s="122"/>
      <c r="L41" s="112"/>
      <c r="M41" s="113"/>
      <c r="N41" s="93"/>
      <c r="O41" s="93"/>
      <c r="P41" s="93"/>
      <c r="Q41" s="93"/>
      <c r="R41" s="93"/>
      <c r="S41" s="93"/>
      <c r="T41" s="93"/>
      <c r="U41" s="93"/>
      <c r="V41" s="93"/>
      <c r="W41" s="93"/>
      <c r="X41" s="93"/>
      <c r="Y41" s="93"/>
      <c r="Z41" s="93"/>
    </row>
    <row r="42" spans="1:26" ht="15.75" customHeight="1">
      <c r="A42" s="416"/>
      <c r="B42" s="427"/>
      <c r="C42" s="168"/>
      <c r="D42" s="169" t="s">
        <v>93</v>
      </c>
      <c r="E42" s="170" t="s">
        <v>95</v>
      </c>
      <c r="F42" s="401" t="s">
        <v>494</v>
      </c>
      <c r="G42" s="403" t="s">
        <v>103</v>
      </c>
      <c r="H42" s="369"/>
      <c r="I42" s="369"/>
      <c r="J42" s="370"/>
      <c r="K42" s="171" t="s">
        <v>475</v>
      </c>
      <c r="L42" s="404"/>
      <c r="M42" s="405"/>
      <c r="N42" s="93"/>
      <c r="O42" s="93"/>
      <c r="P42" s="93"/>
      <c r="Q42" s="93"/>
      <c r="R42" s="93"/>
      <c r="S42" s="93"/>
      <c r="T42" s="93"/>
      <c r="U42" s="93"/>
      <c r="V42" s="93"/>
      <c r="W42" s="93"/>
      <c r="X42" s="93"/>
      <c r="Y42" s="93"/>
      <c r="Z42" s="93"/>
    </row>
    <row r="43" spans="1:26" ht="15.75" customHeight="1">
      <c r="A43" s="416"/>
      <c r="B43" s="427"/>
      <c r="C43" s="168"/>
      <c r="D43" s="172" t="s">
        <v>474</v>
      </c>
      <c r="E43" s="127"/>
      <c r="F43" s="402"/>
      <c r="G43" s="397"/>
      <c r="H43" s="387"/>
      <c r="I43" s="387"/>
      <c r="J43" s="388"/>
      <c r="K43" s="112"/>
      <c r="L43" s="397"/>
      <c r="M43" s="406"/>
      <c r="N43" s="93"/>
      <c r="O43" s="93"/>
      <c r="P43" s="93"/>
      <c r="Q43" s="93"/>
      <c r="R43" s="93"/>
      <c r="S43" s="93"/>
      <c r="T43" s="93"/>
      <c r="U43" s="93"/>
      <c r="V43" s="93"/>
      <c r="W43" s="93"/>
      <c r="X43" s="93"/>
      <c r="Y43" s="93"/>
      <c r="Z43" s="93"/>
    </row>
    <row r="44" spans="1:26" ht="15.75" customHeight="1">
      <c r="A44" s="416"/>
      <c r="B44" s="434"/>
      <c r="C44" s="173"/>
      <c r="D44" s="115"/>
      <c r="E44" s="115"/>
      <c r="F44" s="115"/>
      <c r="G44" s="115"/>
      <c r="H44" s="115"/>
      <c r="I44" s="115"/>
      <c r="J44" s="115"/>
      <c r="K44" s="115"/>
      <c r="L44" s="112"/>
      <c r="M44" s="113"/>
      <c r="N44" s="93"/>
      <c r="O44" s="93"/>
      <c r="P44" s="93"/>
      <c r="Q44" s="93"/>
      <c r="R44" s="93"/>
      <c r="S44" s="93"/>
      <c r="T44" s="93"/>
      <c r="U44" s="93"/>
      <c r="V44" s="93"/>
      <c r="W44" s="93"/>
      <c r="X44" s="93"/>
      <c r="Y44" s="93"/>
      <c r="Z44" s="93"/>
    </row>
    <row r="45" spans="1:26" ht="65.25" customHeight="1">
      <c r="A45" s="416"/>
      <c r="B45" s="104" t="s">
        <v>495</v>
      </c>
      <c r="C45" s="398" t="s">
        <v>336</v>
      </c>
      <c r="D45" s="366"/>
      <c r="E45" s="366"/>
      <c r="F45" s="366"/>
      <c r="G45" s="366"/>
      <c r="H45" s="366"/>
      <c r="I45" s="366"/>
      <c r="J45" s="366"/>
      <c r="K45" s="366"/>
      <c r="L45" s="366"/>
      <c r="M45" s="399"/>
      <c r="N45" s="93"/>
      <c r="O45" s="93"/>
      <c r="P45" s="93"/>
      <c r="Q45" s="93"/>
      <c r="R45" s="93"/>
      <c r="S45" s="93"/>
      <c r="T45" s="93"/>
      <c r="U45" s="93"/>
      <c r="V45" s="93"/>
      <c r="W45" s="93"/>
      <c r="X45" s="93"/>
      <c r="Y45" s="93"/>
      <c r="Z45" s="93"/>
    </row>
    <row r="46" spans="1:26" ht="51.75" customHeight="1">
      <c r="A46" s="416"/>
      <c r="B46" s="104" t="s">
        <v>497</v>
      </c>
      <c r="C46" s="398" t="s">
        <v>534</v>
      </c>
      <c r="D46" s="366"/>
      <c r="E46" s="366"/>
      <c r="F46" s="366"/>
      <c r="G46" s="366"/>
      <c r="H46" s="366"/>
      <c r="I46" s="366"/>
      <c r="J46" s="366"/>
      <c r="K46" s="366"/>
      <c r="L46" s="366"/>
      <c r="M46" s="399"/>
      <c r="N46" s="112"/>
      <c r="O46" s="93"/>
      <c r="P46" s="93"/>
      <c r="Q46" s="93"/>
      <c r="R46" s="93"/>
      <c r="S46" s="93"/>
      <c r="T46" s="93"/>
      <c r="U46" s="93"/>
      <c r="V46" s="93"/>
      <c r="W46" s="93"/>
      <c r="X46" s="93"/>
      <c r="Y46" s="93"/>
      <c r="Z46" s="93"/>
    </row>
    <row r="47" spans="1:26" ht="15.75" customHeight="1">
      <c r="A47" s="416"/>
      <c r="B47" s="104" t="s">
        <v>499</v>
      </c>
      <c r="C47" s="398" t="s">
        <v>500</v>
      </c>
      <c r="D47" s="366"/>
      <c r="E47" s="366"/>
      <c r="F47" s="366"/>
      <c r="G47" s="366"/>
      <c r="H47" s="366"/>
      <c r="I47" s="366"/>
      <c r="J47" s="366"/>
      <c r="K47" s="366"/>
      <c r="L47" s="366"/>
      <c r="M47" s="399"/>
      <c r="N47" s="93"/>
      <c r="O47" s="93"/>
      <c r="P47" s="93"/>
      <c r="Q47" s="93"/>
      <c r="R47" s="93"/>
      <c r="S47" s="93"/>
      <c r="T47" s="93"/>
      <c r="U47" s="93"/>
      <c r="V47" s="93"/>
      <c r="W47" s="93"/>
      <c r="X47" s="93"/>
      <c r="Y47" s="93"/>
      <c r="Z47" s="93"/>
    </row>
    <row r="48" spans="1:26" ht="15.75" customHeight="1">
      <c r="A48" s="417"/>
      <c r="B48" s="104" t="s">
        <v>501</v>
      </c>
      <c r="C48" s="398" t="s">
        <v>268</v>
      </c>
      <c r="D48" s="366"/>
      <c r="E48" s="366"/>
      <c r="F48" s="366"/>
      <c r="G48" s="366"/>
      <c r="H48" s="366"/>
      <c r="I48" s="366"/>
      <c r="J48" s="366"/>
      <c r="K48" s="366"/>
      <c r="L48" s="366"/>
      <c r="M48" s="399"/>
      <c r="N48" s="93"/>
      <c r="O48" s="93"/>
      <c r="P48" s="93"/>
      <c r="Q48" s="93"/>
      <c r="R48" s="93"/>
      <c r="S48" s="93"/>
      <c r="T48" s="93"/>
      <c r="U48" s="93"/>
      <c r="V48" s="93"/>
      <c r="W48" s="93"/>
      <c r="X48" s="93"/>
      <c r="Y48" s="93"/>
      <c r="Z48" s="93"/>
    </row>
    <row r="49" spans="1:26" ht="15.75" customHeight="1">
      <c r="A49" s="415" t="s">
        <v>503</v>
      </c>
      <c r="B49" s="174" t="s">
        <v>504</v>
      </c>
      <c r="C49" s="398" t="s">
        <v>535</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15.75" customHeight="1">
      <c r="A50" s="416"/>
      <c r="B50" s="174" t="s">
        <v>505</v>
      </c>
      <c r="C50" s="398" t="s">
        <v>536</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74" t="s">
        <v>507</v>
      </c>
      <c r="C51" s="398" t="s">
        <v>435</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75" t="s">
        <v>508</v>
      </c>
      <c r="C52" s="398" t="s">
        <v>537</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74" t="s">
        <v>509</v>
      </c>
      <c r="C53" s="410" t="s">
        <v>345</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0"/>
      <c r="B54" s="174" t="s">
        <v>510</v>
      </c>
      <c r="C54" s="398">
        <v>6477117</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511</v>
      </c>
      <c r="B55" s="176" t="s">
        <v>512</v>
      </c>
      <c r="C55" s="398" t="s">
        <v>538</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30" customHeight="1">
      <c r="A56" s="416"/>
      <c r="B56" s="176" t="s">
        <v>514</v>
      </c>
      <c r="C56" s="398" t="s">
        <v>539</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30" customHeight="1">
      <c r="A57" s="431"/>
      <c r="B57" s="177" t="s">
        <v>231</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39.75" customHeight="1">
      <c r="A58" s="178" t="s">
        <v>516</v>
      </c>
      <c r="B58" s="179"/>
      <c r="C58" s="407" t="s">
        <v>540</v>
      </c>
      <c r="D58" s="408"/>
      <c r="E58" s="408"/>
      <c r="F58" s="408"/>
      <c r="G58" s="408"/>
      <c r="H58" s="408"/>
      <c r="I58" s="408"/>
      <c r="J58" s="408"/>
      <c r="K58" s="408"/>
      <c r="L58" s="408"/>
      <c r="M58" s="409"/>
      <c r="N58" s="93"/>
      <c r="O58" s="93"/>
      <c r="P58" s="93"/>
      <c r="Q58" s="93"/>
      <c r="R58" s="93"/>
      <c r="S58" s="93"/>
      <c r="T58" s="93"/>
      <c r="U58" s="93"/>
      <c r="V58" s="93"/>
      <c r="W58" s="93"/>
      <c r="X58" s="93"/>
      <c r="Y58" s="93"/>
      <c r="Z58" s="93"/>
    </row>
    <row r="59" spans="1:26" ht="15.75" customHeight="1">
      <c r="A59" s="93"/>
      <c r="B59" s="180"/>
      <c r="C59" s="93"/>
      <c r="D59" s="93"/>
      <c r="E59" s="93"/>
      <c r="F59" s="93"/>
      <c r="G59" s="93"/>
      <c r="H59" s="93"/>
      <c r="I59" s="93"/>
      <c r="J59" s="93"/>
      <c r="K59" s="93"/>
      <c r="L59" s="93"/>
      <c r="M59" s="93"/>
      <c r="N59" s="93"/>
      <c r="O59" s="93"/>
      <c r="P59" s="93"/>
      <c r="Q59" s="93"/>
      <c r="R59" s="93"/>
      <c r="S59" s="93"/>
      <c r="T59" s="93"/>
      <c r="U59" s="93"/>
      <c r="V59" s="93"/>
      <c r="W59" s="93"/>
      <c r="X59" s="93"/>
      <c r="Y59" s="93"/>
      <c r="Z59" s="93"/>
    </row>
    <row r="60" spans="1:26" ht="15.75" customHeight="1">
      <c r="A60" s="93"/>
      <c r="B60" s="180"/>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c r="A61" s="93"/>
      <c r="B61" s="180"/>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c r="A62" s="93"/>
      <c r="B62" s="180"/>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7">
    <mergeCell ref="C58:M58"/>
    <mergeCell ref="B27:B29"/>
    <mergeCell ref="D40:E40"/>
    <mergeCell ref="F42:F43"/>
    <mergeCell ref="C52:M52"/>
    <mergeCell ref="C53:M53"/>
    <mergeCell ref="C54:M54"/>
    <mergeCell ref="C55:M55"/>
    <mergeCell ref="A12:A48"/>
    <mergeCell ref="A49:A54"/>
    <mergeCell ref="A55:A57"/>
    <mergeCell ref="C7:D7"/>
    <mergeCell ref="B8:B10"/>
    <mergeCell ref="C8:D9"/>
    <mergeCell ref="C10:D10"/>
    <mergeCell ref="B13:B19"/>
    <mergeCell ref="B20:B23"/>
    <mergeCell ref="B41:B44"/>
    <mergeCell ref="C56:M56"/>
    <mergeCell ref="C57:M57"/>
    <mergeCell ref="F18:G18"/>
    <mergeCell ref="F38:G38"/>
    <mergeCell ref="H38:I38"/>
    <mergeCell ref="J38:K38"/>
    <mergeCell ref="L38:M38"/>
    <mergeCell ref="A2:A11"/>
    <mergeCell ref="C2:M2"/>
    <mergeCell ref="C3:M3"/>
    <mergeCell ref="F4:G4"/>
    <mergeCell ref="C5:M5"/>
    <mergeCell ref="I7:M7"/>
    <mergeCell ref="F10:G10"/>
    <mergeCell ref="I10:J10"/>
    <mergeCell ref="F9:G9"/>
    <mergeCell ref="I9:J9"/>
    <mergeCell ref="C11:M11"/>
    <mergeCell ref="C12:M12"/>
    <mergeCell ref="B1:M1"/>
    <mergeCell ref="C50:M50"/>
    <mergeCell ref="C51:M51"/>
    <mergeCell ref="G42:J43"/>
    <mergeCell ref="L42:M43"/>
    <mergeCell ref="C45:M45"/>
    <mergeCell ref="C46:M46"/>
    <mergeCell ref="C47:M47"/>
    <mergeCell ref="C48:M48"/>
    <mergeCell ref="C49:M49"/>
  </mergeCells>
  <dataValidations count="1">
    <dataValidation type="list" allowBlank="1" showErrorMessage="1" sqref="I7" xr:uid="{00000000-0002-0000-0400-000000000000}">
      <formula1>INDIRECT($C$7)</formula1>
    </dataValidation>
  </dataValidations>
  <hyperlinks>
    <hyperlink ref="C53" r:id="rId1" xr:uid="{00000000-0004-0000-0400-000000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60.75" customHeight="1">
      <c r="A1" s="92"/>
      <c r="B1" s="414" t="s">
        <v>541</v>
      </c>
      <c r="C1" s="372"/>
      <c r="D1" s="372"/>
      <c r="E1" s="372"/>
      <c r="F1" s="372"/>
      <c r="G1" s="372"/>
      <c r="H1" s="372"/>
      <c r="I1" s="372"/>
      <c r="J1" s="372"/>
      <c r="K1" s="372"/>
      <c r="L1" s="372"/>
      <c r="M1" s="373"/>
      <c r="N1" s="93"/>
      <c r="O1" s="93"/>
      <c r="P1" s="93"/>
      <c r="Q1" s="93"/>
      <c r="R1" s="93"/>
      <c r="S1" s="93"/>
      <c r="T1" s="93"/>
      <c r="U1" s="93"/>
      <c r="V1" s="93"/>
      <c r="W1" s="93"/>
      <c r="X1" s="93"/>
      <c r="Y1" s="93"/>
      <c r="Z1" s="93"/>
    </row>
    <row r="2" spans="1:26" ht="15.75" customHeight="1">
      <c r="A2" s="415" t="s">
        <v>449</v>
      </c>
      <c r="B2" s="94" t="s">
        <v>450</v>
      </c>
      <c r="C2" s="418" t="s">
        <v>542</v>
      </c>
      <c r="D2" s="419"/>
      <c r="E2" s="419"/>
      <c r="F2" s="419"/>
      <c r="G2" s="419"/>
      <c r="H2" s="419"/>
      <c r="I2" s="419"/>
      <c r="J2" s="419"/>
      <c r="K2" s="419"/>
      <c r="L2" s="419"/>
      <c r="M2" s="420"/>
      <c r="N2" s="93"/>
      <c r="O2" s="93"/>
      <c r="P2" s="93"/>
      <c r="Q2" s="93"/>
      <c r="R2" s="93"/>
      <c r="S2" s="93"/>
      <c r="T2" s="93"/>
      <c r="U2" s="93"/>
      <c r="V2" s="93"/>
      <c r="W2" s="93"/>
      <c r="X2" s="93"/>
      <c r="Y2" s="93"/>
      <c r="Z2" s="93"/>
    </row>
    <row r="3" spans="1:26" ht="50.25" customHeight="1">
      <c r="A3" s="416"/>
      <c r="B3" s="95" t="s">
        <v>452</v>
      </c>
      <c r="C3" s="443" t="s">
        <v>543</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96"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6.5" customHeight="1">
      <c r="A5" s="416"/>
      <c r="B5" s="103" t="s">
        <v>454</v>
      </c>
      <c r="C5" s="422"/>
      <c r="D5" s="423"/>
      <c r="E5" s="423"/>
      <c r="F5" s="423"/>
      <c r="G5" s="423"/>
      <c r="H5" s="423"/>
      <c r="I5" s="423"/>
      <c r="J5" s="423"/>
      <c r="K5" s="423"/>
      <c r="L5" s="423"/>
      <c r="M5" s="424"/>
      <c r="N5" s="93"/>
      <c r="O5" s="93"/>
      <c r="P5" s="93"/>
      <c r="Q5" s="93"/>
      <c r="R5" s="93"/>
      <c r="S5" s="93"/>
      <c r="T5" s="93"/>
      <c r="U5" s="93"/>
      <c r="V5" s="93"/>
      <c r="W5" s="93"/>
      <c r="X5" s="93"/>
      <c r="Y5" s="93"/>
      <c r="Z5" s="93"/>
    </row>
    <row r="6" spans="1:26" ht="15.75" customHeight="1">
      <c r="A6" s="416"/>
      <c r="B6" s="96"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104"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75" customHeight="1">
      <c r="A8" s="416"/>
      <c r="B8" s="433" t="s">
        <v>457</v>
      </c>
      <c r="C8" s="435" t="s">
        <v>77</v>
      </c>
      <c r="D8" s="436"/>
      <c r="E8" s="108"/>
      <c r="F8" s="444" t="s">
        <v>385</v>
      </c>
      <c r="G8" s="436"/>
      <c r="H8" s="108"/>
      <c r="I8" s="108"/>
      <c r="J8" s="108"/>
      <c r="K8" s="108"/>
      <c r="L8" s="109"/>
      <c r="M8" s="110"/>
      <c r="N8" s="93"/>
      <c r="O8" s="93"/>
      <c r="P8" s="93"/>
      <c r="Q8" s="93"/>
      <c r="R8" s="93"/>
      <c r="S8" s="93"/>
      <c r="T8" s="93"/>
      <c r="U8" s="93"/>
      <c r="V8" s="93"/>
      <c r="W8" s="93"/>
      <c r="X8" s="93"/>
      <c r="Y8" s="93"/>
      <c r="Z8" s="93"/>
    </row>
    <row r="9" spans="1:26" ht="18" customHeight="1">
      <c r="A9" s="416"/>
      <c r="B9" s="427"/>
      <c r="C9" s="437"/>
      <c r="D9" s="438"/>
      <c r="E9" s="111"/>
      <c r="F9" s="445"/>
      <c r="G9" s="438"/>
      <c r="H9" s="111"/>
      <c r="I9" s="441"/>
      <c r="J9" s="361"/>
      <c r="K9" s="111"/>
      <c r="L9" s="112"/>
      <c r="M9" s="113"/>
      <c r="N9" s="93"/>
      <c r="O9" s="93"/>
      <c r="P9" s="93"/>
      <c r="Q9" s="93"/>
      <c r="R9" s="93"/>
      <c r="S9" s="93"/>
      <c r="T9" s="93"/>
      <c r="U9" s="93"/>
      <c r="V9" s="93"/>
      <c r="W9" s="93"/>
      <c r="X9" s="93"/>
      <c r="Y9" s="93"/>
      <c r="Z9" s="93"/>
    </row>
    <row r="10" spans="1:26" ht="19.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258.75" customHeight="1">
      <c r="A11" s="417"/>
      <c r="B11" s="95" t="s">
        <v>460</v>
      </c>
      <c r="C11" s="412" t="s">
        <v>544</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26.25" customHeight="1">
      <c r="A12" s="429" t="s">
        <v>462</v>
      </c>
      <c r="B12" s="104" t="s">
        <v>218</v>
      </c>
      <c r="C12" s="398" t="s">
        <v>11</v>
      </c>
      <c r="D12" s="392"/>
      <c r="E12" s="147"/>
      <c r="F12" s="147"/>
      <c r="G12" s="147"/>
      <c r="H12" s="147"/>
      <c r="I12" s="147"/>
      <c r="J12" s="147"/>
      <c r="K12" s="147"/>
      <c r="L12" s="184"/>
      <c r="M12" s="185"/>
      <c r="N12" s="93"/>
      <c r="O12" s="93"/>
      <c r="P12" s="93"/>
      <c r="Q12" s="93"/>
      <c r="R12" s="93"/>
      <c r="S12" s="93"/>
      <c r="T12" s="93"/>
      <c r="U12" s="93"/>
      <c r="V12" s="93"/>
      <c r="W12" s="93"/>
      <c r="X12" s="93"/>
      <c r="Y12" s="93"/>
      <c r="Z12" s="93"/>
    </row>
    <row r="13" spans="1:26" ht="8.25" customHeight="1">
      <c r="A13" s="416"/>
      <c r="B13" s="433" t="s">
        <v>464</v>
      </c>
      <c r="C13" s="117"/>
      <c r="D13" s="118"/>
      <c r="E13" s="118"/>
      <c r="F13" s="118"/>
      <c r="G13" s="118"/>
      <c r="H13" s="118"/>
      <c r="I13" s="118"/>
      <c r="J13" s="118"/>
      <c r="K13" s="118"/>
      <c r="L13" s="118"/>
      <c r="M13" s="119"/>
      <c r="N13" s="93"/>
      <c r="O13" s="93"/>
      <c r="P13" s="93"/>
      <c r="Q13" s="93"/>
      <c r="R13" s="93"/>
      <c r="S13" s="93"/>
      <c r="T13" s="93"/>
      <c r="U13" s="93"/>
      <c r="V13" s="93"/>
      <c r="W13" s="93"/>
      <c r="X13" s="93"/>
      <c r="Y13" s="93"/>
      <c r="Z13" s="93"/>
    </row>
    <row r="14" spans="1:26" ht="9" customHeight="1">
      <c r="A14" s="416"/>
      <c r="B14" s="427"/>
      <c r="C14" s="120"/>
      <c r="D14" s="121"/>
      <c r="E14" s="122"/>
      <c r="F14" s="121"/>
      <c r="G14" s="122"/>
      <c r="H14" s="121"/>
      <c r="I14" s="122"/>
      <c r="J14" s="121"/>
      <c r="K14" s="122"/>
      <c r="L14" s="122"/>
      <c r="M14" s="123"/>
      <c r="N14" s="93"/>
      <c r="O14" s="93"/>
      <c r="P14" s="93"/>
      <c r="Q14" s="93"/>
      <c r="R14" s="93"/>
      <c r="S14" s="93"/>
      <c r="T14" s="93"/>
      <c r="U14" s="93"/>
      <c r="V14" s="93"/>
      <c r="W14" s="93"/>
      <c r="X14" s="93"/>
      <c r="Y14" s="93"/>
      <c r="Z14" s="93"/>
    </row>
    <row r="15" spans="1:26" ht="15.75" customHeight="1">
      <c r="A15" s="416"/>
      <c r="B15" s="427"/>
      <c r="C15" s="124" t="s">
        <v>465</v>
      </c>
      <c r="D15" s="125"/>
      <c r="E15" s="126" t="s">
        <v>466</v>
      </c>
      <c r="F15" s="125"/>
      <c r="G15" s="126" t="s">
        <v>467</v>
      </c>
      <c r="H15" s="125"/>
      <c r="I15" s="126" t="s">
        <v>468</v>
      </c>
      <c r="J15" s="100"/>
      <c r="K15" s="126"/>
      <c r="L15" s="126"/>
      <c r="M15" s="123"/>
      <c r="N15" s="93"/>
      <c r="O15" s="93"/>
      <c r="P15" s="93"/>
      <c r="Q15" s="93"/>
      <c r="R15" s="93"/>
      <c r="S15" s="93"/>
      <c r="T15" s="93"/>
      <c r="U15" s="93"/>
      <c r="V15" s="93"/>
      <c r="W15" s="93"/>
      <c r="X15" s="93"/>
      <c r="Y15" s="93"/>
      <c r="Z15" s="93"/>
    </row>
    <row r="16" spans="1:26" ht="15.75" customHeight="1">
      <c r="A16" s="416"/>
      <c r="B16" s="427"/>
      <c r="C16" s="124" t="s">
        <v>469</v>
      </c>
      <c r="D16" s="127"/>
      <c r="E16" s="126" t="s">
        <v>470</v>
      </c>
      <c r="F16" s="128"/>
      <c r="G16" s="126" t="s">
        <v>471</v>
      </c>
      <c r="H16" s="128"/>
      <c r="I16" s="126"/>
      <c r="J16" s="122"/>
      <c r="K16" s="126"/>
      <c r="L16" s="126"/>
      <c r="M16" s="123"/>
      <c r="N16" s="93"/>
      <c r="O16" s="93"/>
      <c r="P16" s="93"/>
      <c r="Q16" s="93"/>
      <c r="R16" s="93"/>
      <c r="S16" s="93"/>
      <c r="T16" s="93"/>
      <c r="U16" s="93"/>
      <c r="V16" s="93"/>
      <c r="W16" s="93"/>
      <c r="X16" s="93"/>
      <c r="Y16" s="93"/>
      <c r="Z16" s="93"/>
    </row>
    <row r="17" spans="1:26" ht="15.75" customHeight="1">
      <c r="A17" s="416"/>
      <c r="B17" s="427"/>
      <c r="C17" s="124" t="s">
        <v>472</v>
      </c>
      <c r="D17" s="127"/>
      <c r="E17" s="126" t="s">
        <v>473</v>
      </c>
      <c r="F17" s="127"/>
      <c r="G17" s="126"/>
      <c r="H17" s="122"/>
      <c r="I17" s="126"/>
      <c r="J17" s="122"/>
      <c r="K17" s="126"/>
      <c r="L17" s="126"/>
      <c r="M17" s="123"/>
      <c r="N17" s="93"/>
      <c r="O17" s="93"/>
      <c r="P17" s="93"/>
      <c r="Q17" s="93"/>
      <c r="R17" s="93"/>
      <c r="S17" s="93"/>
      <c r="T17" s="93"/>
      <c r="U17" s="93"/>
      <c r="V17" s="93"/>
      <c r="W17" s="93"/>
      <c r="X17" s="93"/>
      <c r="Y17" s="93"/>
      <c r="Z17" s="93"/>
    </row>
    <row r="18" spans="1:26" ht="15.75" customHeight="1">
      <c r="A18" s="416"/>
      <c r="B18" s="427"/>
      <c r="C18" s="124" t="s">
        <v>105</v>
      </c>
      <c r="D18" s="128" t="s">
        <v>474</v>
      </c>
      <c r="E18" s="126" t="s">
        <v>475</v>
      </c>
      <c r="F18" s="411" t="s">
        <v>476</v>
      </c>
      <c r="G18" s="361"/>
      <c r="H18" s="114"/>
      <c r="I18" s="114"/>
      <c r="J18" s="114"/>
      <c r="K18" s="114"/>
      <c r="L18" s="114"/>
      <c r="M18" s="129"/>
      <c r="N18" s="93"/>
      <c r="O18" s="93"/>
      <c r="P18" s="93"/>
      <c r="Q18" s="93"/>
      <c r="R18" s="93"/>
      <c r="S18" s="93"/>
      <c r="T18" s="93"/>
      <c r="U18" s="93"/>
      <c r="V18" s="93"/>
      <c r="W18" s="93"/>
      <c r="X18" s="93"/>
      <c r="Y18" s="93"/>
      <c r="Z18" s="93"/>
    </row>
    <row r="19" spans="1:26" ht="9.75" customHeight="1">
      <c r="A19" s="416"/>
      <c r="B19" s="434"/>
      <c r="C19" s="130"/>
      <c r="D19" s="131"/>
      <c r="E19" s="131"/>
      <c r="F19" s="131"/>
      <c r="G19" s="131"/>
      <c r="H19" s="131"/>
      <c r="I19" s="131"/>
      <c r="J19" s="131"/>
      <c r="K19" s="131"/>
      <c r="L19" s="131"/>
      <c r="M19" s="132"/>
      <c r="N19" s="93"/>
      <c r="O19" s="93"/>
      <c r="P19" s="93"/>
      <c r="Q19" s="93"/>
      <c r="R19" s="93"/>
      <c r="S19" s="93"/>
      <c r="T19" s="93"/>
      <c r="U19" s="93"/>
      <c r="V19" s="93"/>
      <c r="W19" s="93"/>
      <c r="X19" s="93"/>
      <c r="Y19" s="93"/>
      <c r="Z19" s="93"/>
    </row>
    <row r="20" spans="1:26" ht="15.75" customHeight="1">
      <c r="A20" s="416"/>
      <c r="B20" s="433" t="s">
        <v>477</v>
      </c>
      <c r="C20" s="133"/>
      <c r="D20" s="118"/>
      <c r="E20" s="118"/>
      <c r="F20" s="118"/>
      <c r="G20" s="118"/>
      <c r="H20" s="118"/>
      <c r="I20" s="118"/>
      <c r="J20" s="118"/>
      <c r="K20" s="118"/>
      <c r="L20" s="109"/>
      <c r="M20" s="110"/>
      <c r="N20" s="93"/>
      <c r="O20" s="93"/>
      <c r="P20" s="93"/>
      <c r="Q20" s="93"/>
      <c r="R20" s="93"/>
      <c r="S20" s="93"/>
      <c r="T20" s="93"/>
      <c r="U20" s="93"/>
      <c r="V20" s="93"/>
      <c r="W20" s="93"/>
      <c r="X20" s="93"/>
      <c r="Y20" s="93"/>
      <c r="Z20" s="93"/>
    </row>
    <row r="21" spans="1:26" ht="15.75" customHeight="1">
      <c r="A21" s="416"/>
      <c r="B21" s="427"/>
      <c r="C21" s="124" t="s">
        <v>478</v>
      </c>
      <c r="D21" s="128"/>
      <c r="E21" s="134"/>
      <c r="F21" s="126" t="s">
        <v>479</v>
      </c>
      <c r="G21" s="127"/>
      <c r="H21" s="134"/>
      <c r="I21" s="126" t="s">
        <v>480</v>
      </c>
      <c r="J21" s="127" t="s">
        <v>474</v>
      </c>
      <c r="K21" s="134"/>
      <c r="L21" s="112"/>
      <c r="M21" s="113"/>
      <c r="N21" s="93"/>
      <c r="O21" s="93"/>
      <c r="P21" s="93"/>
      <c r="Q21" s="93"/>
      <c r="R21" s="93"/>
      <c r="S21" s="93"/>
      <c r="T21" s="93"/>
      <c r="U21" s="93"/>
      <c r="V21" s="93"/>
      <c r="W21" s="93"/>
      <c r="X21" s="93"/>
      <c r="Y21" s="93"/>
      <c r="Z21" s="93"/>
    </row>
    <row r="22" spans="1:26" ht="15.75" customHeight="1">
      <c r="A22" s="416"/>
      <c r="B22" s="427"/>
      <c r="C22" s="124" t="s">
        <v>481</v>
      </c>
      <c r="D22" s="135"/>
      <c r="E22" s="112"/>
      <c r="F22" s="126" t="s">
        <v>482</v>
      </c>
      <c r="G22" s="128"/>
      <c r="H22" s="112"/>
      <c r="I22" s="136"/>
      <c r="J22" s="112"/>
      <c r="K22" s="111"/>
      <c r="L22" s="112"/>
      <c r="M22" s="113"/>
      <c r="N22" s="93"/>
      <c r="O22" s="93"/>
      <c r="P22" s="93"/>
      <c r="Q22" s="93"/>
      <c r="R22" s="93"/>
      <c r="S22" s="93"/>
      <c r="T22" s="93"/>
      <c r="U22" s="93"/>
      <c r="V22" s="93"/>
      <c r="W22" s="93"/>
      <c r="X22" s="93"/>
      <c r="Y22" s="93"/>
      <c r="Z22" s="93"/>
    </row>
    <row r="23" spans="1:26" ht="15.75" customHeight="1">
      <c r="A23" s="416"/>
      <c r="B23" s="427"/>
      <c r="C23" s="137"/>
      <c r="D23" s="121"/>
      <c r="E23" s="121"/>
      <c r="F23" s="121"/>
      <c r="G23" s="121"/>
      <c r="H23" s="121"/>
      <c r="I23" s="121"/>
      <c r="J23" s="121"/>
      <c r="K23" s="121"/>
      <c r="L23" s="115"/>
      <c r="M23" s="116"/>
      <c r="N23" s="93"/>
      <c r="O23" s="93"/>
      <c r="P23" s="93"/>
      <c r="Q23" s="93"/>
      <c r="R23" s="93"/>
      <c r="S23" s="93"/>
      <c r="T23" s="93"/>
      <c r="U23" s="93"/>
      <c r="V23" s="93"/>
      <c r="W23" s="93"/>
      <c r="X23" s="93"/>
      <c r="Y23" s="93"/>
      <c r="Z23" s="93"/>
    </row>
    <row r="24" spans="1:26" ht="15.75" customHeight="1">
      <c r="A24" s="416"/>
      <c r="B24" s="138" t="s">
        <v>483</v>
      </c>
      <c r="C24" s="139"/>
      <c r="D24" s="140"/>
      <c r="E24" s="140"/>
      <c r="F24" s="140"/>
      <c r="G24" s="140"/>
      <c r="H24" s="140"/>
      <c r="I24" s="140"/>
      <c r="J24" s="140"/>
      <c r="K24" s="140"/>
      <c r="L24" s="140"/>
      <c r="M24" s="141"/>
      <c r="N24" s="93"/>
      <c r="O24" s="93"/>
      <c r="P24" s="93"/>
      <c r="Q24" s="93"/>
      <c r="R24" s="93"/>
      <c r="S24" s="93"/>
      <c r="T24" s="93"/>
      <c r="U24" s="93"/>
      <c r="V24" s="93"/>
      <c r="W24" s="93"/>
      <c r="X24" s="93"/>
      <c r="Y24" s="93"/>
      <c r="Z24" s="93"/>
    </row>
    <row r="25" spans="1:26" ht="87" customHeight="1">
      <c r="A25" s="416"/>
      <c r="B25" s="142"/>
      <c r="C25" s="143" t="s">
        <v>484</v>
      </c>
      <c r="D25" s="188" t="s">
        <v>268</v>
      </c>
      <c r="E25" s="134"/>
      <c r="F25" s="145" t="s">
        <v>485</v>
      </c>
      <c r="G25" s="128" t="s">
        <v>267</v>
      </c>
      <c r="H25" s="134"/>
      <c r="I25" s="145" t="s">
        <v>486</v>
      </c>
      <c r="J25" s="446" t="s">
        <v>267</v>
      </c>
      <c r="K25" s="366"/>
      <c r="L25" s="367"/>
      <c r="M25" s="149"/>
      <c r="N25" s="93"/>
      <c r="O25" s="93"/>
      <c r="P25" s="93"/>
      <c r="Q25" s="93"/>
      <c r="R25" s="93"/>
      <c r="S25" s="93"/>
      <c r="T25" s="93"/>
      <c r="U25" s="93"/>
      <c r="V25" s="93"/>
      <c r="W25" s="93"/>
      <c r="X25" s="93"/>
      <c r="Y25" s="93"/>
      <c r="Z25" s="93"/>
    </row>
    <row r="26" spans="1:26" ht="15.75" customHeight="1">
      <c r="A26" s="416"/>
      <c r="B26" s="103"/>
      <c r="C26" s="130"/>
      <c r="D26" s="131"/>
      <c r="E26" s="131"/>
      <c r="F26" s="131"/>
      <c r="G26" s="131"/>
      <c r="H26" s="131"/>
      <c r="I26" s="131"/>
      <c r="J26" s="131"/>
      <c r="K26" s="131"/>
      <c r="L26" s="131"/>
      <c r="M26" s="132"/>
      <c r="N26" s="93"/>
      <c r="O26" s="93"/>
      <c r="P26" s="93"/>
      <c r="Q26" s="93"/>
      <c r="R26" s="93"/>
      <c r="S26" s="93"/>
      <c r="T26" s="93"/>
      <c r="U26" s="93"/>
      <c r="V26" s="93"/>
      <c r="W26" s="93"/>
      <c r="X26" s="93"/>
      <c r="Y26" s="93"/>
      <c r="Z26" s="93"/>
    </row>
    <row r="27" spans="1:26" ht="15.75" customHeight="1">
      <c r="A27" s="416"/>
      <c r="B27" s="426" t="s">
        <v>487</v>
      </c>
      <c r="C27" s="150"/>
      <c r="D27" s="151"/>
      <c r="E27" s="151"/>
      <c r="F27" s="151"/>
      <c r="G27" s="151"/>
      <c r="H27" s="151"/>
      <c r="I27" s="151"/>
      <c r="J27" s="151"/>
      <c r="K27" s="151"/>
      <c r="L27" s="112"/>
      <c r="M27" s="113"/>
      <c r="N27" s="93"/>
      <c r="O27" s="93"/>
      <c r="P27" s="93"/>
      <c r="Q27" s="93"/>
      <c r="R27" s="93"/>
      <c r="S27" s="93"/>
      <c r="T27" s="93"/>
      <c r="U27" s="93"/>
      <c r="V27" s="93"/>
      <c r="W27" s="93"/>
      <c r="X27" s="93"/>
      <c r="Y27" s="93"/>
      <c r="Z27" s="93"/>
    </row>
    <row r="28" spans="1:26" ht="15.75" customHeight="1">
      <c r="A28" s="416"/>
      <c r="B28" s="427"/>
      <c r="C28" s="152" t="s">
        <v>488</v>
      </c>
      <c r="D28" s="153">
        <v>2022</v>
      </c>
      <c r="E28" s="154"/>
      <c r="F28" s="134" t="s">
        <v>489</v>
      </c>
      <c r="G28" s="155" t="s">
        <v>490</v>
      </c>
      <c r="H28" s="154"/>
      <c r="I28" s="145"/>
      <c r="J28" s="154"/>
      <c r="K28" s="154"/>
      <c r="L28" s="112"/>
      <c r="M28" s="113"/>
      <c r="N28" s="93"/>
      <c r="O28" s="93"/>
      <c r="P28" s="93"/>
      <c r="Q28" s="93"/>
      <c r="R28" s="93"/>
      <c r="S28" s="93"/>
      <c r="T28" s="93"/>
      <c r="U28" s="93"/>
      <c r="V28" s="93"/>
      <c r="W28" s="93"/>
      <c r="X28" s="93"/>
      <c r="Y28" s="93"/>
      <c r="Z28" s="93"/>
    </row>
    <row r="29" spans="1:26" ht="15.75" customHeight="1">
      <c r="A29" s="416"/>
      <c r="B29" s="427"/>
      <c r="C29" s="152"/>
      <c r="D29" s="156"/>
      <c r="E29" s="154"/>
      <c r="F29" s="134"/>
      <c r="G29" s="154"/>
      <c r="H29" s="154"/>
      <c r="I29" s="145"/>
      <c r="J29" s="154"/>
      <c r="K29" s="154"/>
      <c r="L29" s="112"/>
      <c r="M29" s="113"/>
      <c r="N29" s="93"/>
      <c r="O29" s="93"/>
      <c r="P29" s="93"/>
      <c r="Q29" s="93"/>
      <c r="R29" s="93"/>
      <c r="S29" s="93"/>
      <c r="T29" s="93"/>
      <c r="U29" s="93"/>
      <c r="V29" s="93"/>
      <c r="W29" s="93"/>
      <c r="X29" s="93"/>
      <c r="Y29" s="93"/>
      <c r="Z29" s="93"/>
    </row>
    <row r="30" spans="1:26" ht="15.75" customHeight="1">
      <c r="A30" s="416"/>
      <c r="B30" s="138" t="s">
        <v>491</v>
      </c>
      <c r="C30" s="157"/>
      <c r="D30" s="158"/>
      <c r="E30" s="158"/>
      <c r="F30" s="158"/>
      <c r="G30" s="158"/>
      <c r="H30" s="158"/>
      <c r="I30" s="158"/>
      <c r="J30" s="158"/>
      <c r="K30" s="158"/>
      <c r="L30" s="158"/>
      <c r="M30" s="159"/>
      <c r="N30" s="93"/>
      <c r="O30" s="93"/>
      <c r="P30" s="93"/>
      <c r="Q30" s="93"/>
      <c r="R30" s="93"/>
      <c r="S30" s="93"/>
      <c r="T30" s="93"/>
      <c r="U30" s="93"/>
      <c r="V30" s="93"/>
      <c r="W30" s="93"/>
      <c r="X30" s="93"/>
      <c r="Y30" s="93"/>
      <c r="Z30" s="93"/>
    </row>
    <row r="31" spans="1:26" ht="15.75" customHeight="1">
      <c r="A31" s="416"/>
      <c r="B31" s="142"/>
      <c r="C31" s="124"/>
      <c r="D31" s="160">
        <v>2019</v>
      </c>
      <c r="E31" s="160"/>
      <c r="F31" s="160">
        <v>2020</v>
      </c>
      <c r="G31" s="160"/>
      <c r="H31" s="161">
        <v>2021</v>
      </c>
      <c r="I31" s="161"/>
      <c r="J31" s="161">
        <v>2022</v>
      </c>
      <c r="K31" s="160"/>
      <c r="L31" s="160">
        <v>2023</v>
      </c>
      <c r="M31" s="162"/>
      <c r="N31" s="93"/>
      <c r="O31" s="93"/>
      <c r="P31" s="93"/>
      <c r="Q31" s="93"/>
      <c r="R31" s="93"/>
      <c r="S31" s="93"/>
      <c r="T31" s="93"/>
      <c r="U31" s="93"/>
      <c r="V31" s="93"/>
      <c r="W31" s="93"/>
      <c r="X31" s="93"/>
      <c r="Y31" s="93"/>
      <c r="Z31" s="93"/>
    </row>
    <row r="32" spans="1:26" ht="15.75" customHeight="1">
      <c r="A32" s="416"/>
      <c r="B32" s="142"/>
      <c r="C32" s="124"/>
      <c r="D32" s="189" t="s">
        <v>267</v>
      </c>
      <c r="E32" s="148"/>
      <c r="F32" s="189" t="s">
        <v>269</v>
      </c>
      <c r="G32" s="148"/>
      <c r="H32" s="189" t="s">
        <v>269</v>
      </c>
      <c r="I32" s="148"/>
      <c r="J32" s="146">
        <v>0.9</v>
      </c>
      <c r="K32" s="148"/>
      <c r="L32" s="146">
        <v>0.9</v>
      </c>
      <c r="M32" s="163"/>
      <c r="N32" s="93"/>
      <c r="O32" s="93"/>
      <c r="P32" s="93"/>
      <c r="Q32" s="93"/>
      <c r="R32" s="93"/>
      <c r="S32" s="93"/>
      <c r="T32" s="93"/>
      <c r="U32" s="93"/>
      <c r="V32" s="93"/>
      <c r="W32" s="93"/>
      <c r="X32" s="93"/>
      <c r="Y32" s="93"/>
      <c r="Z32" s="93"/>
    </row>
    <row r="33" spans="1:26" ht="15.75" customHeight="1">
      <c r="A33" s="416"/>
      <c r="B33" s="142"/>
      <c r="C33" s="124"/>
      <c r="D33" s="160">
        <v>2024</v>
      </c>
      <c r="E33" s="160"/>
      <c r="F33" s="160">
        <v>2025</v>
      </c>
      <c r="G33" s="160"/>
      <c r="H33" s="161">
        <v>2026</v>
      </c>
      <c r="I33" s="161"/>
      <c r="J33" s="161">
        <v>2027</v>
      </c>
      <c r="K33" s="160"/>
      <c r="L33" s="160">
        <v>2028</v>
      </c>
      <c r="M33" s="123"/>
      <c r="N33" s="93"/>
      <c r="O33" s="93"/>
      <c r="P33" s="93"/>
      <c r="Q33" s="93"/>
      <c r="R33" s="93"/>
      <c r="S33" s="93"/>
      <c r="T33" s="93"/>
      <c r="U33" s="93"/>
      <c r="V33" s="93"/>
      <c r="W33" s="93"/>
      <c r="X33" s="93"/>
      <c r="Y33" s="93"/>
      <c r="Z33" s="93"/>
    </row>
    <row r="34" spans="1:26" ht="15.75" customHeight="1">
      <c r="A34" s="416"/>
      <c r="B34" s="142"/>
      <c r="C34" s="124"/>
      <c r="D34" s="146">
        <v>0.9</v>
      </c>
      <c r="E34" s="148"/>
      <c r="F34" s="146">
        <v>0.9</v>
      </c>
      <c r="G34" s="148"/>
      <c r="H34" s="146">
        <v>0.9</v>
      </c>
      <c r="I34" s="148"/>
      <c r="J34" s="146">
        <v>0.9</v>
      </c>
      <c r="K34" s="148"/>
      <c r="L34" s="146">
        <v>0.9</v>
      </c>
      <c r="M34" s="163"/>
      <c r="N34" s="93"/>
      <c r="O34" s="93"/>
      <c r="P34" s="93"/>
      <c r="Q34" s="93"/>
      <c r="R34" s="93"/>
      <c r="S34" s="93"/>
      <c r="T34" s="93"/>
      <c r="U34" s="93"/>
      <c r="V34" s="93"/>
      <c r="W34" s="93"/>
      <c r="X34" s="93"/>
      <c r="Y34" s="93"/>
      <c r="Z34" s="93"/>
    </row>
    <row r="35" spans="1:26" ht="15.75" customHeight="1">
      <c r="A35" s="416"/>
      <c r="B35" s="142"/>
      <c r="C35" s="124"/>
      <c r="D35" s="160">
        <v>2029</v>
      </c>
      <c r="E35" s="160"/>
      <c r="F35" s="160">
        <v>2030</v>
      </c>
      <c r="G35" s="160"/>
      <c r="H35" s="161">
        <v>2031</v>
      </c>
      <c r="I35" s="161"/>
      <c r="J35" s="161">
        <v>2032</v>
      </c>
      <c r="K35" s="160"/>
      <c r="L35" s="160">
        <v>2033</v>
      </c>
      <c r="M35" s="123"/>
      <c r="N35" s="93"/>
      <c r="O35" s="93"/>
      <c r="P35" s="93"/>
      <c r="Q35" s="93"/>
      <c r="R35" s="93"/>
      <c r="S35" s="93"/>
      <c r="T35" s="93"/>
      <c r="U35" s="93"/>
      <c r="V35" s="93"/>
      <c r="W35" s="93"/>
      <c r="X35" s="93"/>
      <c r="Y35" s="93"/>
      <c r="Z35" s="93"/>
    </row>
    <row r="36" spans="1:26" ht="15.75" customHeight="1">
      <c r="A36" s="416"/>
      <c r="B36" s="142"/>
      <c r="C36" s="124"/>
      <c r="D36" s="146">
        <v>0.9</v>
      </c>
      <c r="E36" s="148"/>
      <c r="F36" s="146">
        <v>0.9</v>
      </c>
      <c r="G36" s="148"/>
      <c r="H36" s="146">
        <v>1</v>
      </c>
      <c r="I36" s="148"/>
      <c r="J36" s="146">
        <v>1</v>
      </c>
      <c r="K36" s="148"/>
      <c r="L36" s="146">
        <v>1</v>
      </c>
      <c r="M36" s="163"/>
      <c r="N36" s="93"/>
      <c r="O36" s="93"/>
      <c r="P36" s="93"/>
      <c r="Q36" s="93"/>
      <c r="R36" s="93"/>
      <c r="S36" s="93"/>
      <c r="T36" s="93"/>
      <c r="U36" s="93"/>
      <c r="V36" s="93"/>
      <c r="W36" s="93"/>
      <c r="X36" s="93"/>
      <c r="Y36" s="93"/>
      <c r="Z36" s="93"/>
    </row>
    <row r="37" spans="1:26" ht="15.75" customHeight="1">
      <c r="A37" s="416"/>
      <c r="B37" s="142"/>
      <c r="C37" s="124"/>
      <c r="D37" s="164">
        <v>2034</v>
      </c>
      <c r="E37" s="164"/>
      <c r="F37" s="164">
        <v>2035</v>
      </c>
      <c r="G37" s="164"/>
      <c r="H37" s="165">
        <v>2036</v>
      </c>
      <c r="I37" s="165"/>
      <c r="J37" s="165">
        <v>2037</v>
      </c>
      <c r="K37" s="165"/>
      <c r="L37" s="165">
        <v>2038</v>
      </c>
      <c r="M37" s="141"/>
      <c r="N37" s="93"/>
      <c r="O37" s="93"/>
      <c r="P37" s="93"/>
      <c r="Q37" s="93"/>
      <c r="R37" s="93"/>
      <c r="S37" s="93"/>
      <c r="T37" s="93"/>
      <c r="U37" s="93"/>
      <c r="V37" s="93"/>
      <c r="W37" s="93"/>
      <c r="X37" s="93"/>
      <c r="Y37" s="93"/>
      <c r="Z37" s="93"/>
    </row>
    <row r="38" spans="1:26" ht="15.75" customHeight="1">
      <c r="A38" s="416"/>
      <c r="B38" s="142"/>
      <c r="C38" s="124"/>
      <c r="D38" s="146">
        <v>1</v>
      </c>
      <c r="E38" s="148"/>
      <c r="F38" s="146">
        <v>1</v>
      </c>
      <c r="G38" s="190"/>
      <c r="H38" s="146">
        <v>1</v>
      </c>
      <c r="I38" s="191"/>
      <c r="J38" s="146">
        <v>1</v>
      </c>
      <c r="K38" s="191"/>
      <c r="L38" s="146">
        <v>1</v>
      </c>
      <c r="M38" s="191"/>
      <c r="N38" s="93"/>
      <c r="O38" s="93"/>
      <c r="P38" s="93"/>
      <c r="Q38" s="93"/>
      <c r="R38" s="93"/>
      <c r="S38" s="93"/>
      <c r="T38" s="93"/>
      <c r="U38" s="93"/>
      <c r="V38" s="93"/>
      <c r="W38" s="93"/>
      <c r="X38" s="93"/>
      <c r="Y38" s="93"/>
      <c r="Z38" s="93"/>
    </row>
    <row r="39" spans="1:26" ht="15.75" customHeight="1">
      <c r="A39" s="416"/>
      <c r="B39" s="142"/>
      <c r="C39" s="124"/>
      <c r="D39" s="186" t="s">
        <v>492</v>
      </c>
      <c r="E39" s="131"/>
      <c r="F39" s="187"/>
      <c r="G39" s="187"/>
      <c r="H39" s="187"/>
      <c r="I39" s="187"/>
      <c r="J39" s="187"/>
      <c r="K39" s="187"/>
      <c r="L39" s="187"/>
      <c r="M39" s="187"/>
      <c r="N39" s="93"/>
      <c r="O39" s="93"/>
      <c r="P39" s="93"/>
      <c r="Q39" s="93"/>
      <c r="R39" s="93"/>
      <c r="S39" s="93"/>
      <c r="T39" s="93"/>
      <c r="U39" s="93"/>
      <c r="V39" s="93"/>
      <c r="W39" s="93"/>
      <c r="X39" s="93"/>
      <c r="Y39" s="93"/>
      <c r="Z39" s="93"/>
    </row>
    <row r="40" spans="1:26" ht="15.75" customHeight="1">
      <c r="A40" s="416"/>
      <c r="B40" s="103"/>
      <c r="C40" s="173"/>
      <c r="D40" s="146">
        <v>1</v>
      </c>
      <c r="E40" s="192"/>
      <c r="F40" s="115"/>
      <c r="G40" s="115"/>
      <c r="H40" s="115"/>
      <c r="I40" s="115"/>
      <c r="J40" s="115"/>
      <c r="K40" s="115"/>
      <c r="L40" s="115"/>
      <c r="M40" s="116"/>
      <c r="N40" s="93"/>
      <c r="O40" s="93"/>
      <c r="P40" s="93"/>
      <c r="Q40" s="93"/>
      <c r="R40" s="93"/>
      <c r="S40" s="93"/>
      <c r="T40" s="93"/>
      <c r="U40" s="93"/>
      <c r="V40" s="93"/>
      <c r="W40" s="93"/>
      <c r="X40" s="93"/>
      <c r="Y40" s="93"/>
      <c r="Z40" s="93"/>
    </row>
    <row r="41" spans="1:26" ht="18" customHeight="1">
      <c r="A41" s="416"/>
      <c r="B41" s="426" t="s">
        <v>493</v>
      </c>
      <c r="C41" s="167"/>
      <c r="D41" s="122"/>
      <c r="E41" s="122"/>
      <c r="F41" s="122"/>
      <c r="G41" s="122"/>
      <c r="H41" s="122"/>
      <c r="I41" s="122"/>
      <c r="J41" s="122"/>
      <c r="K41" s="122"/>
      <c r="L41" s="112"/>
      <c r="M41" s="113"/>
      <c r="N41" s="93"/>
      <c r="O41" s="93"/>
      <c r="P41" s="93"/>
      <c r="Q41" s="93"/>
      <c r="R41" s="93"/>
      <c r="S41" s="93"/>
      <c r="T41" s="93"/>
      <c r="U41" s="93"/>
      <c r="V41" s="93"/>
      <c r="W41" s="93"/>
      <c r="X41" s="93"/>
      <c r="Y41" s="93"/>
      <c r="Z41" s="93"/>
    </row>
    <row r="42" spans="1:26" ht="15.75" customHeight="1">
      <c r="A42" s="416"/>
      <c r="B42" s="427"/>
      <c r="C42" s="168"/>
      <c r="D42" s="169" t="s">
        <v>93</v>
      </c>
      <c r="E42" s="170" t="s">
        <v>95</v>
      </c>
      <c r="F42" s="401" t="s">
        <v>494</v>
      </c>
      <c r="G42" s="403" t="s">
        <v>105</v>
      </c>
      <c r="H42" s="369"/>
      <c r="I42" s="369"/>
      <c r="J42" s="370"/>
      <c r="K42" s="171" t="s">
        <v>475</v>
      </c>
      <c r="L42" s="404"/>
      <c r="M42" s="405"/>
      <c r="N42" s="93"/>
      <c r="O42" s="93"/>
      <c r="P42" s="93"/>
      <c r="Q42" s="93"/>
      <c r="R42" s="93"/>
      <c r="S42" s="93"/>
      <c r="T42" s="93"/>
      <c r="U42" s="93"/>
      <c r="V42" s="93"/>
      <c r="W42" s="93"/>
      <c r="X42" s="93"/>
      <c r="Y42" s="93"/>
      <c r="Z42" s="93"/>
    </row>
    <row r="43" spans="1:26" ht="15.75" customHeight="1">
      <c r="A43" s="416"/>
      <c r="B43" s="427"/>
      <c r="C43" s="168"/>
      <c r="D43" s="172"/>
      <c r="E43" s="127" t="s">
        <v>474</v>
      </c>
      <c r="F43" s="402"/>
      <c r="G43" s="397"/>
      <c r="H43" s="387"/>
      <c r="I43" s="387"/>
      <c r="J43" s="388"/>
      <c r="K43" s="112"/>
      <c r="L43" s="397"/>
      <c r="M43" s="406"/>
      <c r="N43" s="93"/>
      <c r="O43" s="93"/>
      <c r="P43" s="93"/>
      <c r="Q43" s="93"/>
      <c r="R43" s="93"/>
      <c r="S43" s="93"/>
      <c r="T43" s="93"/>
      <c r="U43" s="93"/>
      <c r="V43" s="93"/>
      <c r="W43" s="93"/>
      <c r="X43" s="93"/>
      <c r="Y43" s="93"/>
      <c r="Z43" s="93"/>
    </row>
    <row r="44" spans="1:26" ht="15.75" customHeight="1">
      <c r="A44" s="416"/>
      <c r="B44" s="434"/>
      <c r="C44" s="173"/>
      <c r="D44" s="115"/>
      <c r="E44" s="115"/>
      <c r="F44" s="115"/>
      <c r="G44" s="115"/>
      <c r="H44" s="115"/>
      <c r="I44" s="115"/>
      <c r="J44" s="115"/>
      <c r="K44" s="115"/>
      <c r="L44" s="112"/>
      <c r="M44" s="113"/>
      <c r="N44" s="93"/>
      <c r="O44" s="93"/>
      <c r="P44" s="93"/>
      <c r="Q44" s="93"/>
      <c r="R44" s="93"/>
      <c r="S44" s="93"/>
      <c r="T44" s="93"/>
      <c r="U44" s="93"/>
      <c r="V44" s="93"/>
      <c r="W44" s="93"/>
      <c r="X44" s="93"/>
      <c r="Y44" s="93"/>
      <c r="Z44" s="93"/>
    </row>
    <row r="45" spans="1:26" ht="90" customHeight="1">
      <c r="A45" s="416"/>
      <c r="B45" s="104" t="s">
        <v>495</v>
      </c>
      <c r="C45" s="398" t="s">
        <v>545</v>
      </c>
      <c r="D45" s="366"/>
      <c r="E45" s="366"/>
      <c r="F45" s="366"/>
      <c r="G45" s="366"/>
      <c r="H45" s="366"/>
      <c r="I45" s="366"/>
      <c r="J45" s="366"/>
      <c r="K45" s="366"/>
      <c r="L45" s="366"/>
      <c r="M45" s="399"/>
      <c r="N45" s="93"/>
      <c r="O45" s="93"/>
      <c r="P45" s="93"/>
      <c r="Q45" s="93"/>
      <c r="R45" s="93"/>
      <c r="S45" s="93"/>
      <c r="T45" s="93"/>
      <c r="U45" s="93"/>
      <c r="V45" s="93"/>
      <c r="W45" s="93"/>
      <c r="X45" s="93"/>
      <c r="Y45" s="93"/>
      <c r="Z45" s="93"/>
    </row>
    <row r="46" spans="1:26" ht="45" customHeight="1">
      <c r="A46" s="416"/>
      <c r="B46" s="104" t="s">
        <v>497</v>
      </c>
      <c r="C46" s="398" t="s">
        <v>546</v>
      </c>
      <c r="D46" s="366"/>
      <c r="E46" s="366"/>
      <c r="F46" s="366"/>
      <c r="G46" s="366"/>
      <c r="H46" s="366"/>
      <c r="I46" s="366"/>
      <c r="J46" s="366"/>
      <c r="K46" s="366"/>
      <c r="L46" s="366"/>
      <c r="M46" s="399"/>
      <c r="N46" s="93"/>
      <c r="O46" s="93"/>
      <c r="P46" s="93"/>
      <c r="Q46" s="93"/>
      <c r="R46" s="93"/>
      <c r="S46" s="93"/>
      <c r="T46" s="93"/>
      <c r="U46" s="93"/>
      <c r="V46" s="93"/>
      <c r="W46" s="93"/>
      <c r="X46" s="93"/>
      <c r="Y46" s="93"/>
      <c r="Z46" s="93"/>
    </row>
    <row r="47" spans="1:26" ht="15.75" customHeight="1">
      <c r="A47" s="416"/>
      <c r="B47" s="104" t="s">
        <v>499</v>
      </c>
      <c r="C47" s="398" t="s">
        <v>500</v>
      </c>
      <c r="D47" s="366"/>
      <c r="E47" s="366"/>
      <c r="F47" s="366"/>
      <c r="G47" s="366"/>
      <c r="H47" s="366"/>
      <c r="I47" s="366"/>
      <c r="J47" s="366"/>
      <c r="K47" s="366"/>
      <c r="L47" s="366"/>
      <c r="M47" s="399"/>
      <c r="N47" s="93"/>
      <c r="O47" s="93"/>
      <c r="P47" s="93"/>
      <c r="Q47" s="93"/>
      <c r="R47" s="93"/>
      <c r="S47" s="93"/>
      <c r="T47" s="93"/>
      <c r="U47" s="93"/>
      <c r="V47" s="93"/>
      <c r="W47" s="93"/>
      <c r="X47" s="93"/>
      <c r="Y47" s="93"/>
      <c r="Z47" s="93"/>
    </row>
    <row r="48" spans="1:26" ht="15.75" customHeight="1">
      <c r="A48" s="417"/>
      <c r="B48" s="104" t="s">
        <v>501</v>
      </c>
      <c r="C48" s="398">
        <v>2018</v>
      </c>
      <c r="D48" s="366"/>
      <c r="E48" s="366"/>
      <c r="F48" s="366"/>
      <c r="G48" s="366"/>
      <c r="H48" s="366"/>
      <c r="I48" s="366"/>
      <c r="J48" s="366"/>
      <c r="K48" s="366"/>
      <c r="L48" s="366"/>
      <c r="M48" s="399"/>
      <c r="N48" s="93"/>
      <c r="O48" s="93"/>
      <c r="P48" s="93"/>
      <c r="Q48" s="93"/>
      <c r="R48" s="93"/>
      <c r="S48" s="93"/>
      <c r="T48" s="93"/>
      <c r="U48" s="93"/>
      <c r="V48" s="93"/>
      <c r="W48" s="93"/>
      <c r="X48" s="93"/>
      <c r="Y48" s="93"/>
      <c r="Z48" s="93"/>
    </row>
    <row r="49" spans="1:26" ht="15.75" customHeight="1">
      <c r="A49" s="415" t="s">
        <v>503</v>
      </c>
      <c r="B49" s="174" t="s">
        <v>504</v>
      </c>
      <c r="C49" s="398" t="s">
        <v>535</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15.75" customHeight="1">
      <c r="A50" s="416"/>
      <c r="B50" s="174" t="s">
        <v>505</v>
      </c>
      <c r="C50" s="398" t="s">
        <v>536</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74" t="s">
        <v>507</v>
      </c>
      <c r="C51" s="398" t="s">
        <v>435</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75" t="s">
        <v>508</v>
      </c>
      <c r="C52" s="398" t="s">
        <v>537</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74" t="s">
        <v>509</v>
      </c>
      <c r="C53" s="410" t="s">
        <v>345</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30"/>
      <c r="B54" s="174" t="s">
        <v>510</v>
      </c>
      <c r="C54" s="398">
        <v>6477117</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15" t="s">
        <v>511</v>
      </c>
      <c r="B55" s="176" t="s">
        <v>512</v>
      </c>
      <c r="C55" s="398" t="s">
        <v>538</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30" customHeight="1">
      <c r="A56" s="416"/>
      <c r="B56" s="176" t="s">
        <v>514</v>
      </c>
      <c r="C56" s="398" t="s">
        <v>539</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30" customHeight="1">
      <c r="A57" s="431"/>
      <c r="B57" s="177" t="s">
        <v>231</v>
      </c>
      <c r="C57" s="398" t="s">
        <v>435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39.75" customHeight="1">
      <c r="A58" s="178" t="s">
        <v>516</v>
      </c>
      <c r="B58" s="179"/>
      <c r="C58" s="407"/>
      <c r="D58" s="408"/>
      <c r="E58" s="408"/>
      <c r="F58" s="408"/>
      <c r="G58" s="408"/>
      <c r="H58" s="408"/>
      <c r="I58" s="408"/>
      <c r="J58" s="408"/>
      <c r="K58" s="408"/>
      <c r="L58" s="408"/>
      <c r="M58" s="409"/>
      <c r="N58" s="93"/>
      <c r="O58" s="93"/>
      <c r="P58" s="93"/>
      <c r="Q58" s="93"/>
      <c r="R58" s="93"/>
      <c r="S58" s="93"/>
      <c r="T58" s="93"/>
      <c r="U58" s="93"/>
      <c r="V58" s="93"/>
      <c r="W58" s="93"/>
      <c r="X58" s="93"/>
      <c r="Y58" s="93"/>
      <c r="Z58" s="93"/>
    </row>
    <row r="59" spans="1:26" ht="15.75" customHeight="1">
      <c r="A59" s="93"/>
      <c r="B59" s="180"/>
      <c r="C59" s="93"/>
      <c r="D59" s="93"/>
      <c r="E59" s="93"/>
      <c r="F59" s="93"/>
      <c r="G59" s="93"/>
      <c r="H59" s="93"/>
      <c r="I59" s="93"/>
      <c r="J59" s="93"/>
      <c r="K59" s="93"/>
      <c r="L59" s="93"/>
      <c r="M59" s="93"/>
      <c r="N59" s="93"/>
      <c r="O59" s="93"/>
      <c r="P59" s="93"/>
      <c r="Q59" s="93"/>
      <c r="R59" s="93"/>
      <c r="S59" s="93"/>
      <c r="T59" s="93"/>
      <c r="U59" s="93"/>
      <c r="V59" s="93"/>
      <c r="W59" s="93"/>
      <c r="X59" s="93"/>
      <c r="Y59" s="93"/>
      <c r="Z59" s="93"/>
    </row>
    <row r="60" spans="1:26" ht="15.75" customHeight="1">
      <c r="A60" s="93"/>
      <c r="B60" s="180"/>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c r="A61" s="93"/>
      <c r="B61" s="180"/>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c r="A62" s="93"/>
      <c r="B62" s="180"/>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3">
    <mergeCell ref="C58:M58"/>
    <mergeCell ref="C7:D7"/>
    <mergeCell ref="B8:B10"/>
    <mergeCell ref="C8:D9"/>
    <mergeCell ref="C10:D10"/>
    <mergeCell ref="C12:D12"/>
    <mergeCell ref="B13:B19"/>
    <mergeCell ref="C45:M45"/>
    <mergeCell ref="C46:M46"/>
    <mergeCell ref="C47:M47"/>
    <mergeCell ref="A49:A54"/>
    <mergeCell ref="A55:A57"/>
    <mergeCell ref="C57:M57"/>
    <mergeCell ref="A12:A48"/>
    <mergeCell ref="B27:B29"/>
    <mergeCell ref="B41:B44"/>
    <mergeCell ref="F42:F43"/>
    <mergeCell ref="G42:J43"/>
    <mergeCell ref="L42:M43"/>
    <mergeCell ref="J25:L25"/>
    <mergeCell ref="B1:M1"/>
    <mergeCell ref="A2:A11"/>
    <mergeCell ref="C2:M2"/>
    <mergeCell ref="C3:M3"/>
    <mergeCell ref="F4:G4"/>
    <mergeCell ref="C5:M5"/>
    <mergeCell ref="I7:M7"/>
    <mergeCell ref="C11:M11"/>
    <mergeCell ref="B20:B23"/>
    <mergeCell ref="F8:G9"/>
    <mergeCell ref="I9:J9"/>
    <mergeCell ref="F10:G10"/>
    <mergeCell ref="I10:J10"/>
    <mergeCell ref="F18:G18"/>
    <mergeCell ref="C55:M55"/>
    <mergeCell ref="C56:M56"/>
    <mergeCell ref="C48:M48"/>
    <mergeCell ref="C49:M49"/>
    <mergeCell ref="C50:M50"/>
    <mergeCell ref="C51:M51"/>
    <mergeCell ref="C52:M52"/>
    <mergeCell ref="C53:M53"/>
    <mergeCell ref="C54:M54"/>
  </mergeCells>
  <dataValidations count="1">
    <dataValidation type="list" allowBlank="1" showErrorMessage="1" sqref="I7" xr:uid="{00000000-0002-0000-0500-000000000000}">
      <formula1>INDIRECT($C$7)</formula1>
    </dataValidation>
  </dataValidations>
  <hyperlinks>
    <hyperlink ref="C53" r:id="rId1" xr:uid="{00000000-0004-0000-0500-000000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Z1000"/>
  <sheetViews>
    <sheetView workbookViewId="0"/>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92"/>
      <c r="B1" s="181" t="s">
        <v>547</v>
      </c>
      <c r="C1" s="182"/>
      <c r="D1" s="182"/>
      <c r="E1" s="182"/>
      <c r="F1" s="182"/>
      <c r="G1" s="182"/>
      <c r="H1" s="182"/>
      <c r="I1" s="182"/>
      <c r="J1" s="182"/>
      <c r="K1" s="182"/>
      <c r="L1" s="182"/>
      <c r="M1" s="183"/>
      <c r="N1" s="93"/>
      <c r="O1" s="93"/>
      <c r="P1" s="93"/>
      <c r="Q1" s="93"/>
      <c r="R1" s="93"/>
      <c r="S1" s="93"/>
      <c r="T1" s="93"/>
      <c r="U1" s="93"/>
      <c r="V1" s="93"/>
      <c r="W1" s="93"/>
      <c r="X1" s="93"/>
      <c r="Y1" s="93"/>
      <c r="Z1" s="93"/>
    </row>
    <row r="2" spans="1:26" ht="15.75" customHeight="1">
      <c r="A2" s="415" t="s">
        <v>449</v>
      </c>
      <c r="B2" s="94" t="s">
        <v>450</v>
      </c>
      <c r="C2" s="418" t="s">
        <v>401</v>
      </c>
      <c r="D2" s="419"/>
      <c r="E2" s="419"/>
      <c r="F2" s="419"/>
      <c r="G2" s="419"/>
      <c r="H2" s="419"/>
      <c r="I2" s="419"/>
      <c r="J2" s="419"/>
      <c r="K2" s="419"/>
      <c r="L2" s="419"/>
      <c r="M2" s="420"/>
      <c r="N2" s="93"/>
      <c r="O2" s="93"/>
      <c r="P2" s="93"/>
      <c r="Q2" s="93"/>
      <c r="R2" s="93"/>
      <c r="S2" s="93"/>
      <c r="T2" s="93"/>
      <c r="U2" s="93"/>
      <c r="V2" s="93"/>
      <c r="W2" s="93"/>
      <c r="X2" s="93"/>
      <c r="Y2" s="93"/>
      <c r="Z2" s="93"/>
    </row>
    <row r="3" spans="1:26" ht="33.75" customHeight="1">
      <c r="A3" s="416"/>
      <c r="B3" s="95" t="s">
        <v>452</v>
      </c>
      <c r="C3" s="413" t="s">
        <v>548</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96"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6.5" customHeight="1">
      <c r="A5" s="416"/>
      <c r="B5" s="103" t="s">
        <v>454</v>
      </c>
      <c r="C5" s="422"/>
      <c r="D5" s="423"/>
      <c r="E5" s="423"/>
      <c r="F5" s="423"/>
      <c r="G5" s="423"/>
      <c r="H5" s="423"/>
      <c r="I5" s="423"/>
      <c r="J5" s="423"/>
      <c r="K5" s="423"/>
      <c r="L5" s="423"/>
      <c r="M5" s="424"/>
      <c r="N5" s="93"/>
      <c r="O5" s="93"/>
      <c r="P5" s="93"/>
      <c r="Q5" s="93"/>
      <c r="R5" s="93"/>
      <c r="S5" s="93"/>
      <c r="T5" s="93"/>
      <c r="U5" s="93"/>
      <c r="V5" s="93"/>
      <c r="W5" s="93"/>
      <c r="X5" s="93"/>
      <c r="Y5" s="93"/>
      <c r="Z5" s="93"/>
    </row>
    <row r="6" spans="1:26" ht="15.75" customHeight="1">
      <c r="A6" s="416"/>
      <c r="B6" s="96"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104" t="s">
        <v>456</v>
      </c>
      <c r="C7" s="432" t="s">
        <v>37</v>
      </c>
      <c r="D7" s="392"/>
      <c r="E7" s="105"/>
      <c r="F7" s="105"/>
      <c r="G7" s="106"/>
      <c r="H7" s="107" t="s">
        <v>231</v>
      </c>
      <c r="I7" s="425" t="s">
        <v>83</v>
      </c>
      <c r="J7" s="366"/>
      <c r="K7" s="366"/>
      <c r="L7" s="366"/>
      <c r="M7" s="399"/>
      <c r="N7" s="93"/>
      <c r="O7" s="93"/>
      <c r="P7" s="93"/>
      <c r="Q7" s="93"/>
      <c r="R7" s="93"/>
      <c r="S7" s="93"/>
      <c r="T7" s="93"/>
      <c r="U7" s="93"/>
      <c r="V7" s="93"/>
      <c r="W7" s="93"/>
      <c r="X7" s="93"/>
      <c r="Y7" s="93"/>
      <c r="Z7" s="93"/>
    </row>
    <row r="8" spans="1:26" ht="15" customHeight="1">
      <c r="A8" s="416"/>
      <c r="B8" s="433" t="s">
        <v>457</v>
      </c>
      <c r="C8" s="435"/>
      <c r="D8" s="436"/>
      <c r="E8" s="108"/>
      <c r="F8" s="108"/>
      <c r="G8" s="108"/>
      <c r="H8" s="108"/>
      <c r="I8" s="108"/>
      <c r="J8" s="108"/>
      <c r="K8" s="108"/>
      <c r="L8" s="109"/>
      <c r="M8" s="110"/>
      <c r="N8" s="93"/>
      <c r="O8" s="93"/>
      <c r="P8" s="93"/>
      <c r="Q8" s="93"/>
      <c r="R8" s="93"/>
      <c r="S8" s="93"/>
      <c r="T8" s="93"/>
      <c r="U8" s="93"/>
      <c r="V8" s="93"/>
      <c r="W8" s="93"/>
      <c r="X8" s="93"/>
      <c r="Y8" s="93"/>
      <c r="Z8" s="93"/>
    </row>
    <row r="9" spans="1:26" ht="12.75" customHeight="1">
      <c r="A9" s="416"/>
      <c r="B9" s="427"/>
      <c r="C9" s="437"/>
      <c r="D9" s="438"/>
      <c r="E9" s="111"/>
      <c r="F9" s="441"/>
      <c r="G9" s="361"/>
      <c r="H9" s="111"/>
      <c r="I9" s="44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126.75" customHeight="1">
      <c r="A11" s="417"/>
      <c r="B11" s="95" t="s">
        <v>460</v>
      </c>
      <c r="C11" s="412" t="s">
        <v>549</v>
      </c>
      <c r="D11" s="366"/>
      <c r="E11" s="366"/>
      <c r="F11" s="366"/>
      <c r="G11" s="366"/>
      <c r="H11" s="366"/>
      <c r="I11" s="366"/>
      <c r="J11" s="366"/>
      <c r="K11" s="366"/>
      <c r="L11" s="366"/>
      <c r="M11" s="399"/>
      <c r="N11" s="93"/>
      <c r="O11" s="93"/>
      <c r="P11" s="93"/>
      <c r="Q11" s="93"/>
      <c r="R11" s="93"/>
      <c r="S11" s="93"/>
      <c r="T11" s="93"/>
      <c r="U11" s="93"/>
      <c r="V11" s="93"/>
      <c r="W11" s="93"/>
      <c r="X11" s="93"/>
      <c r="Y11" s="93"/>
      <c r="Z11" s="93"/>
    </row>
    <row r="12" spans="1:26" ht="15.75" customHeight="1">
      <c r="A12" s="429" t="s">
        <v>462</v>
      </c>
      <c r="B12" s="104" t="s">
        <v>218</v>
      </c>
      <c r="C12" s="398" t="s">
        <v>14</v>
      </c>
      <c r="D12" s="392"/>
      <c r="E12" s="147"/>
      <c r="F12" s="147"/>
      <c r="G12" s="147"/>
      <c r="H12" s="147"/>
      <c r="I12" s="147"/>
      <c r="J12" s="147"/>
      <c r="K12" s="147"/>
      <c r="L12" s="184"/>
      <c r="M12" s="185"/>
      <c r="N12" s="93"/>
      <c r="O12" s="93"/>
      <c r="P12" s="93"/>
      <c r="Q12" s="93"/>
      <c r="R12" s="93"/>
      <c r="S12" s="93"/>
      <c r="T12" s="93"/>
      <c r="U12" s="93"/>
      <c r="V12" s="93"/>
      <c r="W12" s="93"/>
      <c r="X12" s="93"/>
      <c r="Y12" s="93"/>
      <c r="Z12" s="93"/>
    </row>
    <row r="13" spans="1:26" ht="8.25" customHeight="1">
      <c r="A13" s="416"/>
      <c r="B13" s="433" t="s">
        <v>464</v>
      </c>
      <c r="C13" s="117"/>
      <c r="D13" s="118"/>
      <c r="E13" s="118"/>
      <c r="F13" s="118"/>
      <c r="G13" s="118"/>
      <c r="H13" s="118"/>
      <c r="I13" s="118"/>
      <c r="J13" s="118"/>
      <c r="K13" s="118"/>
      <c r="L13" s="118"/>
      <c r="M13" s="119"/>
      <c r="N13" s="93"/>
      <c r="O13" s="93"/>
      <c r="P13" s="93"/>
      <c r="Q13" s="93"/>
      <c r="R13" s="93"/>
      <c r="S13" s="93"/>
      <c r="T13" s="93"/>
      <c r="U13" s="93"/>
      <c r="V13" s="93"/>
      <c r="W13" s="93"/>
      <c r="X13" s="93"/>
      <c r="Y13" s="93"/>
      <c r="Z13" s="93"/>
    </row>
    <row r="14" spans="1:26" ht="9" customHeight="1">
      <c r="A14" s="416"/>
      <c r="B14" s="427"/>
      <c r="C14" s="120"/>
      <c r="D14" s="121"/>
      <c r="E14" s="122"/>
      <c r="F14" s="121"/>
      <c r="G14" s="122"/>
      <c r="H14" s="121"/>
      <c r="I14" s="122"/>
      <c r="J14" s="121"/>
      <c r="K14" s="122"/>
      <c r="L14" s="122"/>
      <c r="M14" s="123"/>
      <c r="N14" s="93"/>
      <c r="O14" s="93"/>
      <c r="P14" s="93"/>
      <c r="Q14" s="93"/>
      <c r="R14" s="93"/>
      <c r="S14" s="93"/>
      <c r="T14" s="93"/>
      <c r="U14" s="93"/>
      <c r="V14" s="93"/>
      <c r="W14" s="93"/>
      <c r="X14" s="93"/>
      <c r="Y14" s="93"/>
      <c r="Z14" s="93"/>
    </row>
    <row r="15" spans="1:26" ht="15.75" customHeight="1">
      <c r="A15" s="416"/>
      <c r="B15" s="427"/>
      <c r="C15" s="124" t="s">
        <v>465</v>
      </c>
      <c r="D15" s="125"/>
      <c r="E15" s="126" t="s">
        <v>466</v>
      </c>
      <c r="F15" s="125"/>
      <c r="G15" s="126" t="s">
        <v>467</v>
      </c>
      <c r="H15" s="125"/>
      <c r="I15" s="126" t="s">
        <v>468</v>
      </c>
      <c r="J15" s="100"/>
      <c r="K15" s="126"/>
      <c r="L15" s="126"/>
      <c r="M15" s="123"/>
      <c r="N15" s="93"/>
      <c r="O15" s="93"/>
      <c r="P15" s="93"/>
      <c r="Q15" s="93"/>
      <c r="R15" s="93"/>
      <c r="S15" s="93"/>
      <c r="T15" s="93"/>
      <c r="U15" s="93"/>
      <c r="V15" s="93"/>
      <c r="W15" s="93"/>
      <c r="X15" s="93"/>
      <c r="Y15" s="93"/>
      <c r="Z15" s="93"/>
    </row>
    <row r="16" spans="1:26" ht="15.75" customHeight="1">
      <c r="A16" s="416"/>
      <c r="B16" s="427"/>
      <c r="C16" s="124" t="s">
        <v>469</v>
      </c>
      <c r="D16" s="127"/>
      <c r="E16" s="126" t="s">
        <v>470</v>
      </c>
      <c r="F16" s="128"/>
      <c r="G16" s="126" t="s">
        <v>471</v>
      </c>
      <c r="H16" s="128"/>
      <c r="I16" s="126"/>
      <c r="J16" s="122"/>
      <c r="K16" s="126"/>
      <c r="L16" s="126"/>
      <c r="M16" s="123"/>
      <c r="N16" s="93"/>
      <c r="O16" s="93"/>
      <c r="P16" s="93"/>
      <c r="Q16" s="93"/>
      <c r="R16" s="93"/>
      <c r="S16" s="93"/>
      <c r="T16" s="93"/>
      <c r="U16" s="93"/>
      <c r="V16" s="93"/>
      <c r="W16" s="93"/>
      <c r="X16" s="93"/>
      <c r="Y16" s="93"/>
      <c r="Z16" s="93"/>
    </row>
    <row r="17" spans="1:26" ht="15.75" customHeight="1">
      <c r="A17" s="416"/>
      <c r="B17" s="427"/>
      <c r="C17" s="124" t="s">
        <v>472</v>
      </c>
      <c r="D17" s="127"/>
      <c r="E17" s="126" t="s">
        <v>473</v>
      </c>
      <c r="F17" s="127"/>
      <c r="G17" s="126"/>
      <c r="H17" s="122"/>
      <c r="I17" s="126"/>
      <c r="J17" s="122"/>
      <c r="K17" s="126"/>
      <c r="L17" s="126"/>
      <c r="M17" s="123"/>
      <c r="N17" s="93"/>
      <c r="O17" s="93"/>
      <c r="P17" s="93"/>
      <c r="Q17" s="93"/>
      <c r="R17" s="93"/>
      <c r="S17" s="93"/>
      <c r="T17" s="93"/>
      <c r="U17" s="93"/>
      <c r="V17" s="93"/>
      <c r="W17" s="93"/>
      <c r="X17" s="93"/>
      <c r="Y17" s="93"/>
      <c r="Z17" s="93"/>
    </row>
    <row r="18" spans="1:26" ht="15.75" customHeight="1">
      <c r="A18" s="416"/>
      <c r="B18" s="427"/>
      <c r="C18" s="124" t="s">
        <v>105</v>
      </c>
      <c r="D18" s="128" t="s">
        <v>474</v>
      </c>
      <c r="E18" s="126" t="s">
        <v>475</v>
      </c>
      <c r="F18" s="411" t="s">
        <v>550</v>
      </c>
      <c r="G18" s="361"/>
      <c r="H18" s="114"/>
      <c r="I18" s="114"/>
      <c r="J18" s="114"/>
      <c r="K18" s="114"/>
      <c r="L18" s="114"/>
      <c r="M18" s="129"/>
      <c r="N18" s="93"/>
      <c r="O18" s="93"/>
      <c r="P18" s="93"/>
      <c r="Q18" s="93"/>
      <c r="R18" s="93"/>
      <c r="S18" s="93"/>
      <c r="T18" s="93"/>
      <c r="U18" s="93"/>
      <c r="V18" s="93"/>
      <c r="W18" s="93"/>
      <c r="X18" s="93"/>
      <c r="Y18" s="93"/>
      <c r="Z18" s="93"/>
    </row>
    <row r="19" spans="1:26" ht="9.75" customHeight="1">
      <c r="A19" s="416"/>
      <c r="B19" s="434"/>
      <c r="C19" s="130"/>
      <c r="D19" s="131"/>
      <c r="E19" s="131"/>
      <c r="F19" s="131"/>
      <c r="G19" s="131"/>
      <c r="H19" s="131"/>
      <c r="I19" s="131"/>
      <c r="J19" s="131"/>
      <c r="K19" s="131"/>
      <c r="L19" s="131"/>
      <c r="M19" s="132"/>
      <c r="N19" s="93"/>
      <c r="O19" s="93"/>
      <c r="P19" s="93"/>
      <c r="Q19" s="93"/>
      <c r="R19" s="93"/>
      <c r="S19" s="93"/>
      <c r="T19" s="93"/>
      <c r="U19" s="93"/>
      <c r="V19" s="93"/>
      <c r="W19" s="93"/>
      <c r="X19" s="93"/>
      <c r="Y19" s="93"/>
      <c r="Z19" s="93"/>
    </row>
    <row r="20" spans="1:26" ht="15.75" customHeight="1">
      <c r="A20" s="416"/>
      <c r="B20" s="433" t="s">
        <v>477</v>
      </c>
      <c r="C20" s="133"/>
      <c r="D20" s="118"/>
      <c r="E20" s="118"/>
      <c r="F20" s="118"/>
      <c r="G20" s="118"/>
      <c r="H20" s="118"/>
      <c r="I20" s="118"/>
      <c r="J20" s="118"/>
      <c r="K20" s="118"/>
      <c r="L20" s="109"/>
      <c r="M20" s="110"/>
      <c r="N20" s="93"/>
      <c r="O20" s="93"/>
      <c r="P20" s="93"/>
      <c r="Q20" s="93"/>
      <c r="R20" s="93"/>
      <c r="S20" s="93"/>
      <c r="T20" s="93"/>
      <c r="U20" s="93"/>
      <c r="V20" s="93"/>
      <c r="W20" s="93"/>
      <c r="X20" s="93"/>
      <c r="Y20" s="93"/>
      <c r="Z20" s="93"/>
    </row>
    <row r="21" spans="1:26" ht="15.75" customHeight="1">
      <c r="A21" s="416"/>
      <c r="B21" s="427"/>
      <c r="C21" s="124" t="s">
        <v>478</v>
      </c>
      <c r="D21" s="128"/>
      <c r="E21" s="134"/>
      <c r="F21" s="126" t="s">
        <v>479</v>
      </c>
      <c r="G21" s="127"/>
      <c r="H21" s="134"/>
      <c r="I21" s="126" t="s">
        <v>480</v>
      </c>
      <c r="J21" s="127" t="s">
        <v>474</v>
      </c>
      <c r="K21" s="134"/>
      <c r="L21" s="112"/>
      <c r="M21" s="113"/>
      <c r="N21" s="93"/>
      <c r="O21" s="93"/>
      <c r="P21" s="93"/>
      <c r="Q21" s="93"/>
      <c r="R21" s="93"/>
      <c r="S21" s="93"/>
      <c r="T21" s="93"/>
      <c r="U21" s="93"/>
      <c r="V21" s="93"/>
      <c r="W21" s="93"/>
      <c r="X21" s="93"/>
      <c r="Y21" s="93"/>
      <c r="Z21" s="93"/>
    </row>
    <row r="22" spans="1:26" ht="15.75" customHeight="1">
      <c r="A22" s="416"/>
      <c r="B22" s="427"/>
      <c r="C22" s="124" t="s">
        <v>481</v>
      </c>
      <c r="D22" s="135"/>
      <c r="E22" s="112"/>
      <c r="F22" s="126" t="s">
        <v>482</v>
      </c>
      <c r="G22" s="128"/>
      <c r="H22" s="112"/>
      <c r="I22" s="136"/>
      <c r="J22" s="112"/>
      <c r="K22" s="111"/>
      <c r="L22" s="112"/>
      <c r="M22" s="113"/>
      <c r="N22" s="93"/>
      <c r="O22" s="93"/>
      <c r="P22" s="93"/>
      <c r="Q22" s="93"/>
      <c r="R22" s="93"/>
      <c r="S22" s="93"/>
      <c r="T22" s="93"/>
      <c r="U22" s="93"/>
      <c r="V22" s="93"/>
      <c r="W22" s="93"/>
      <c r="X22" s="93"/>
      <c r="Y22" s="93"/>
      <c r="Z22" s="93"/>
    </row>
    <row r="23" spans="1:26" ht="15.75" customHeight="1">
      <c r="A23" s="416"/>
      <c r="B23" s="427"/>
      <c r="C23" s="137"/>
      <c r="D23" s="121"/>
      <c r="E23" s="121"/>
      <c r="F23" s="121"/>
      <c r="G23" s="121"/>
      <c r="H23" s="121"/>
      <c r="I23" s="121"/>
      <c r="J23" s="121"/>
      <c r="K23" s="121"/>
      <c r="L23" s="115"/>
      <c r="M23" s="116"/>
      <c r="N23" s="93"/>
      <c r="O23" s="93"/>
      <c r="P23" s="93"/>
      <c r="Q23" s="93"/>
      <c r="R23" s="93"/>
      <c r="S23" s="93"/>
      <c r="T23" s="93"/>
      <c r="U23" s="93"/>
      <c r="V23" s="93"/>
      <c r="W23" s="93"/>
      <c r="X23" s="93"/>
      <c r="Y23" s="93"/>
      <c r="Z23" s="93"/>
    </row>
    <row r="24" spans="1:26" ht="15.75" customHeight="1">
      <c r="A24" s="416"/>
      <c r="B24" s="138" t="s">
        <v>483</v>
      </c>
      <c r="C24" s="139"/>
      <c r="D24" s="140"/>
      <c r="E24" s="140"/>
      <c r="F24" s="140"/>
      <c r="G24" s="140"/>
      <c r="H24" s="140"/>
      <c r="I24" s="140"/>
      <c r="J24" s="140"/>
      <c r="K24" s="140"/>
      <c r="L24" s="140"/>
      <c r="M24" s="141"/>
      <c r="N24" s="93"/>
      <c r="O24" s="93"/>
      <c r="P24" s="93"/>
      <c r="Q24" s="93"/>
      <c r="R24" s="93"/>
      <c r="S24" s="93"/>
      <c r="T24" s="93"/>
      <c r="U24" s="93"/>
      <c r="V24" s="93"/>
      <c r="W24" s="93"/>
      <c r="X24" s="93"/>
      <c r="Y24" s="93"/>
      <c r="Z24" s="93"/>
    </row>
    <row r="25" spans="1:26" ht="15.75" customHeight="1">
      <c r="A25" s="416"/>
      <c r="B25" s="142"/>
      <c r="C25" s="143" t="s">
        <v>484</v>
      </c>
      <c r="D25" s="144" t="s">
        <v>268</v>
      </c>
      <c r="E25" s="134"/>
      <c r="F25" s="145" t="s">
        <v>485</v>
      </c>
      <c r="G25" s="128"/>
      <c r="H25" s="134"/>
      <c r="I25" s="145" t="s">
        <v>486</v>
      </c>
      <c r="J25" s="146"/>
      <c r="K25" s="147"/>
      <c r="L25" s="148"/>
      <c r="M25" s="149"/>
      <c r="N25" s="93"/>
      <c r="O25" s="93"/>
      <c r="P25" s="93"/>
      <c r="Q25" s="93"/>
      <c r="R25" s="93"/>
      <c r="S25" s="93"/>
      <c r="T25" s="93"/>
      <c r="U25" s="93"/>
      <c r="V25" s="93"/>
      <c r="W25" s="93"/>
      <c r="X25" s="93"/>
      <c r="Y25" s="93"/>
      <c r="Z25" s="93"/>
    </row>
    <row r="26" spans="1:26" ht="15.75" customHeight="1">
      <c r="A26" s="416"/>
      <c r="B26" s="103"/>
      <c r="C26" s="130"/>
      <c r="D26" s="131"/>
      <c r="E26" s="131"/>
      <c r="F26" s="131"/>
      <c r="G26" s="131"/>
      <c r="H26" s="131"/>
      <c r="I26" s="131"/>
      <c r="J26" s="131"/>
      <c r="K26" s="131"/>
      <c r="L26" s="131"/>
      <c r="M26" s="132"/>
      <c r="N26" s="93"/>
      <c r="O26" s="93"/>
      <c r="P26" s="93"/>
      <c r="Q26" s="93"/>
      <c r="R26" s="93"/>
      <c r="S26" s="93"/>
      <c r="T26" s="93"/>
      <c r="U26" s="93"/>
      <c r="V26" s="93"/>
      <c r="W26" s="93"/>
      <c r="X26" s="93"/>
      <c r="Y26" s="93"/>
      <c r="Z26" s="93"/>
    </row>
    <row r="27" spans="1:26" ht="15.75" customHeight="1">
      <c r="A27" s="416"/>
      <c r="B27" s="426" t="s">
        <v>487</v>
      </c>
      <c r="C27" s="150"/>
      <c r="D27" s="151"/>
      <c r="E27" s="151"/>
      <c r="F27" s="151"/>
      <c r="G27" s="151"/>
      <c r="H27" s="151"/>
      <c r="I27" s="151"/>
      <c r="J27" s="151"/>
      <c r="K27" s="151"/>
      <c r="L27" s="112"/>
      <c r="M27" s="113"/>
      <c r="N27" s="93"/>
      <c r="O27" s="93"/>
      <c r="P27" s="93"/>
      <c r="Q27" s="93"/>
      <c r="R27" s="93"/>
      <c r="S27" s="93"/>
      <c r="T27" s="93"/>
      <c r="U27" s="93"/>
      <c r="V27" s="93"/>
      <c r="W27" s="93"/>
      <c r="X27" s="93"/>
      <c r="Y27" s="93"/>
      <c r="Z27" s="93"/>
    </row>
    <row r="28" spans="1:26" ht="15.75" customHeight="1">
      <c r="A28" s="416"/>
      <c r="B28" s="427"/>
      <c r="C28" s="152" t="s">
        <v>488</v>
      </c>
      <c r="D28" s="153">
        <v>2022</v>
      </c>
      <c r="E28" s="154"/>
      <c r="F28" s="134" t="s">
        <v>489</v>
      </c>
      <c r="G28" s="155" t="s">
        <v>490</v>
      </c>
      <c r="H28" s="154"/>
      <c r="I28" s="145"/>
      <c r="J28" s="154"/>
      <c r="K28" s="154"/>
      <c r="L28" s="112"/>
      <c r="M28" s="113"/>
      <c r="N28" s="93"/>
      <c r="O28" s="93"/>
      <c r="P28" s="93"/>
      <c r="Q28" s="93"/>
      <c r="R28" s="93"/>
      <c r="S28" s="93"/>
      <c r="T28" s="93"/>
      <c r="U28" s="93"/>
      <c r="V28" s="93"/>
      <c r="W28" s="93"/>
      <c r="X28" s="93"/>
      <c r="Y28" s="93"/>
      <c r="Z28" s="93"/>
    </row>
    <row r="29" spans="1:26" ht="15.75" customHeight="1">
      <c r="A29" s="416"/>
      <c r="B29" s="427"/>
      <c r="C29" s="152"/>
      <c r="D29" s="156"/>
      <c r="E29" s="154"/>
      <c r="F29" s="134"/>
      <c r="G29" s="154"/>
      <c r="H29" s="154"/>
      <c r="I29" s="145"/>
      <c r="J29" s="154"/>
      <c r="K29" s="154"/>
      <c r="L29" s="112"/>
      <c r="M29" s="113"/>
      <c r="N29" s="93"/>
      <c r="O29" s="93"/>
      <c r="P29" s="93"/>
      <c r="Q29" s="93"/>
      <c r="R29" s="93"/>
      <c r="S29" s="93"/>
      <c r="T29" s="93"/>
      <c r="U29" s="93"/>
      <c r="V29" s="93"/>
      <c r="W29" s="93"/>
      <c r="X29" s="93"/>
      <c r="Y29" s="93"/>
      <c r="Z29" s="93"/>
    </row>
    <row r="30" spans="1:26" ht="15.75" customHeight="1">
      <c r="A30" s="416"/>
      <c r="B30" s="138" t="s">
        <v>491</v>
      </c>
      <c r="C30" s="157"/>
      <c r="D30" s="158"/>
      <c r="E30" s="158"/>
      <c r="F30" s="158"/>
      <c r="G30" s="158"/>
      <c r="H30" s="158"/>
      <c r="I30" s="158"/>
      <c r="J30" s="158"/>
      <c r="K30" s="158"/>
      <c r="L30" s="158"/>
      <c r="M30" s="159"/>
      <c r="N30" s="93"/>
      <c r="O30" s="93"/>
      <c r="P30" s="93"/>
      <c r="Q30" s="93"/>
      <c r="R30" s="93"/>
      <c r="S30" s="93"/>
      <c r="T30" s="93"/>
      <c r="U30" s="93"/>
      <c r="V30" s="93"/>
      <c r="W30" s="93"/>
      <c r="X30" s="93"/>
      <c r="Y30" s="93"/>
      <c r="Z30" s="93"/>
    </row>
    <row r="31" spans="1:26" ht="15.75" customHeight="1">
      <c r="A31" s="416"/>
      <c r="B31" s="142"/>
      <c r="C31" s="124"/>
      <c r="D31" s="160">
        <v>2021</v>
      </c>
      <c r="E31" s="160"/>
      <c r="F31" s="160">
        <v>2022</v>
      </c>
      <c r="G31" s="160"/>
      <c r="H31" s="161">
        <v>2023</v>
      </c>
      <c r="I31" s="161"/>
      <c r="J31" s="161">
        <v>2024</v>
      </c>
      <c r="K31" s="160"/>
      <c r="L31" s="160">
        <v>2025</v>
      </c>
      <c r="M31" s="162"/>
      <c r="N31" s="93"/>
      <c r="O31" s="93"/>
      <c r="P31" s="93"/>
      <c r="Q31" s="93"/>
      <c r="R31" s="93"/>
      <c r="S31" s="93"/>
      <c r="T31" s="93"/>
      <c r="U31" s="93"/>
      <c r="V31" s="93"/>
      <c r="W31" s="93"/>
      <c r="X31" s="93"/>
      <c r="Y31" s="93"/>
      <c r="Z31" s="93"/>
    </row>
    <row r="32" spans="1:26" ht="15.75" customHeight="1">
      <c r="A32" s="416"/>
      <c r="B32" s="142"/>
      <c r="C32" s="124"/>
      <c r="D32" s="193" t="s">
        <v>269</v>
      </c>
      <c r="E32" s="194"/>
      <c r="F32" s="146">
        <v>308</v>
      </c>
      <c r="G32" s="148"/>
      <c r="H32" s="146">
        <v>400</v>
      </c>
      <c r="I32" s="148"/>
      <c r="J32" s="146">
        <v>100</v>
      </c>
      <c r="K32" s="148"/>
      <c r="L32" s="146">
        <v>500</v>
      </c>
      <c r="M32" s="163"/>
      <c r="N32" s="93"/>
      <c r="O32" s="93"/>
      <c r="P32" s="93"/>
      <c r="Q32" s="93"/>
      <c r="R32" s="93"/>
      <c r="S32" s="93"/>
      <c r="T32" s="93"/>
      <c r="U32" s="93"/>
      <c r="V32" s="93"/>
      <c r="W32" s="93"/>
      <c r="X32" s="93"/>
      <c r="Y32" s="93"/>
      <c r="Z32" s="93"/>
    </row>
    <row r="33" spans="1:26" ht="15.75" customHeight="1">
      <c r="A33" s="416"/>
      <c r="B33" s="142"/>
      <c r="C33" s="124"/>
      <c r="D33" s="160">
        <v>2024</v>
      </c>
      <c r="E33" s="160"/>
      <c r="F33" s="160">
        <v>2025</v>
      </c>
      <c r="G33" s="160"/>
      <c r="H33" s="161">
        <v>2026</v>
      </c>
      <c r="I33" s="161"/>
      <c r="J33" s="161">
        <v>2027</v>
      </c>
      <c r="K33" s="160"/>
      <c r="L33" s="160">
        <v>2028</v>
      </c>
      <c r="M33" s="123"/>
      <c r="N33" s="93"/>
      <c r="O33" s="93"/>
      <c r="P33" s="93"/>
      <c r="Q33" s="93"/>
      <c r="R33" s="93"/>
      <c r="S33" s="93"/>
      <c r="T33" s="93"/>
      <c r="U33" s="93"/>
      <c r="V33" s="93"/>
      <c r="W33" s="93"/>
      <c r="X33" s="93"/>
      <c r="Y33" s="93"/>
      <c r="Z33" s="93"/>
    </row>
    <row r="34" spans="1:26" ht="15.75" customHeight="1">
      <c r="A34" s="416"/>
      <c r="B34" s="142"/>
      <c r="C34" s="124"/>
      <c r="D34" s="146">
        <v>550</v>
      </c>
      <c r="E34" s="194"/>
      <c r="F34" s="146">
        <v>550</v>
      </c>
      <c r="G34" s="148"/>
      <c r="H34" s="146">
        <v>550</v>
      </c>
      <c r="I34" s="148"/>
      <c r="J34" s="146">
        <v>550</v>
      </c>
      <c r="K34" s="148"/>
      <c r="L34" s="146">
        <v>550</v>
      </c>
      <c r="M34" s="163"/>
      <c r="N34" s="93"/>
      <c r="O34" s="93"/>
      <c r="P34" s="93"/>
      <c r="Q34" s="93"/>
      <c r="R34" s="93"/>
      <c r="S34" s="93"/>
      <c r="T34" s="93"/>
      <c r="U34" s="93"/>
      <c r="V34" s="93"/>
      <c r="W34" s="93"/>
      <c r="X34" s="93"/>
      <c r="Y34" s="93"/>
      <c r="Z34" s="93"/>
    </row>
    <row r="35" spans="1:26" ht="15.75" customHeight="1">
      <c r="A35" s="416"/>
      <c r="B35" s="142"/>
      <c r="C35" s="124"/>
      <c r="D35" s="160">
        <v>2029</v>
      </c>
      <c r="E35" s="160"/>
      <c r="F35" s="160">
        <v>2030</v>
      </c>
      <c r="G35" s="160"/>
      <c r="H35" s="161">
        <v>2031</v>
      </c>
      <c r="I35" s="161"/>
      <c r="J35" s="161">
        <v>2032</v>
      </c>
      <c r="K35" s="160"/>
      <c r="L35" s="160">
        <v>2033</v>
      </c>
      <c r="M35" s="123"/>
      <c r="N35" s="93"/>
      <c r="O35" s="93"/>
      <c r="P35" s="93"/>
      <c r="Q35" s="93"/>
      <c r="R35" s="93"/>
      <c r="S35" s="93"/>
      <c r="T35" s="93"/>
      <c r="U35" s="93"/>
      <c r="V35" s="93"/>
      <c r="W35" s="93"/>
      <c r="X35" s="93"/>
      <c r="Y35" s="93"/>
      <c r="Z35" s="93"/>
    </row>
    <row r="36" spans="1:26" ht="15.75" customHeight="1">
      <c r="A36" s="416"/>
      <c r="B36" s="142"/>
      <c r="C36" s="124"/>
      <c r="D36" s="146">
        <v>550</v>
      </c>
      <c r="E36" s="194"/>
      <c r="F36" s="146">
        <v>550</v>
      </c>
      <c r="G36" s="148"/>
      <c r="H36" s="146">
        <v>550</v>
      </c>
      <c r="I36" s="148"/>
      <c r="J36" s="146">
        <v>550</v>
      </c>
      <c r="K36" s="148"/>
      <c r="L36" s="146">
        <v>550</v>
      </c>
      <c r="M36" s="163"/>
      <c r="N36" s="93"/>
      <c r="O36" s="93"/>
      <c r="P36" s="93"/>
      <c r="Q36" s="93"/>
      <c r="R36" s="93"/>
      <c r="S36" s="93"/>
      <c r="T36" s="93"/>
      <c r="U36" s="93"/>
      <c r="V36" s="93"/>
      <c r="W36" s="93"/>
      <c r="X36" s="93"/>
      <c r="Y36" s="93"/>
      <c r="Z36" s="93"/>
    </row>
    <row r="37" spans="1:26" ht="15.75" customHeight="1">
      <c r="A37" s="416"/>
      <c r="B37" s="142"/>
      <c r="C37" s="124"/>
      <c r="D37" s="164">
        <v>2034</v>
      </c>
      <c r="E37" s="164"/>
      <c r="F37" s="164">
        <v>2035</v>
      </c>
      <c r="G37" s="164"/>
      <c r="H37" s="165">
        <v>2036</v>
      </c>
      <c r="I37" s="165"/>
      <c r="J37" s="165">
        <v>2037</v>
      </c>
      <c r="K37" s="165"/>
      <c r="L37" s="165">
        <v>2038</v>
      </c>
      <c r="M37" s="141"/>
      <c r="N37" s="93"/>
      <c r="O37" s="93"/>
      <c r="P37" s="93"/>
      <c r="Q37" s="93"/>
      <c r="R37" s="93"/>
      <c r="S37" s="93"/>
      <c r="T37" s="93"/>
      <c r="U37" s="93"/>
      <c r="V37" s="93"/>
      <c r="W37" s="93"/>
      <c r="X37" s="93"/>
      <c r="Y37" s="93"/>
      <c r="Z37" s="93"/>
    </row>
    <row r="38" spans="1:26" ht="15.75" customHeight="1">
      <c r="A38" s="416"/>
      <c r="B38" s="142"/>
      <c r="C38" s="124"/>
      <c r="D38" s="146">
        <v>550</v>
      </c>
      <c r="E38" s="194"/>
      <c r="F38" s="400">
        <v>550</v>
      </c>
      <c r="G38" s="367"/>
      <c r="H38" s="146">
        <v>550</v>
      </c>
      <c r="I38" s="195"/>
      <c r="J38" s="400">
        <v>550</v>
      </c>
      <c r="K38" s="367"/>
      <c r="L38" s="400">
        <v>550</v>
      </c>
      <c r="M38" s="367"/>
      <c r="N38" s="93"/>
      <c r="O38" s="93"/>
      <c r="P38" s="93"/>
      <c r="Q38" s="93"/>
      <c r="R38" s="93"/>
      <c r="S38" s="93"/>
      <c r="T38" s="93"/>
      <c r="U38" s="93"/>
      <c r="V38" s="93"/>
      <c r="W38" s="93"/>
      <c r="X38" s="93"/>
      <c r="Y38" s="93"/>
      <c r="Z38" s="93"/>
    </row>
    <row r="39" spans="1:26" ht="15.75" customHeight="1">
      <c r="A39" s="416"/>
      <c r="B39" s="142"/>
      <c r="C39" s="124"/>
      <c r="D39" s="186" t="s">
        <v>492</v>
      </c>
      <c r="E39" s="196"/>
      <c r="F39" s="187"/>
      <c r="G39" s="187"/>
      <c r="H39" s="131"/>
      <c r="I39" s="187"/>
      <c r="J39" s="187"/>
      <c r="K39" s="187"/>
      <c r="L39" s="187"/>
      <c r="M39" s="187"/>
      <c r="N39" s="93"/>
      <c r="O39" s="93"/>
      <c r="P39" s="93"/>
      <c r="Q39" s="93"/>
      <c r="R39" s="93"/>
      <c r="S39" s="93"/>
      <c r="T39" s="93"/>
      <c r="U39" s="93"/>
      <c r="V39" s="93"/>
      <c r="W39" s="93"/>
      <c r="X39" s="93"/>
      <c r="Y39" s="93"/>
      <c r="Z39" s="93"/>
    </row>
    <row r="40" spans="1:26" ht="15.75" customHeight="1">
      <c r="A40" s="416"/>
      <c r="B40" s="142"/>
      <c r="C40" s="124"/>
      <c r="D40" s="446">
        <v>8458</v>
      </c>
      <c r="E40" s="367"/>
      <c r="F40" s="187"/>
      <c r="G40" s="187"/>
      <c r="H40" s="131"/>
      <c r="I40" s="187"/>
      <c r="J40" s="187"/>
      <c r="K40" s="187"/>
      <c r="L40" s="187"/>
      <c r="M40" s="187"/>
      <c r="N40" s="93"/>
      <c r="O40" s="93"/>
      <c r="P40" s="93"/>
      <c r="Q40" s="93"/>
      <c r="R40" s="93"/>
      <c r="S40" s="93"/>
      <c r="T40" s="93"/>
      <c r="U40" s="93"/>
      <c r="V40" s="93"/>
      <c r="W40" s="93"/>
      <c r="X40" s="93"/>
      <c r="Y40" s="93"/>
      <c r="Z40" s="93"/>
    </row>
    <row r="41" spans="1:26" ht="15.75" customHeight="1">
      <c r="A41" s="416"/>
      <c r="B41" s="103"/>
      <c r="C41" s="439"/>
      <c r="D41" s="360"/>
      <c r="E41" s="360"/>
      <c r="F41" s="360"/>
      <c r="G41" s="360"/>
      <c r="H41" s="360"/>
      <c r="I41" s="360"/>
      <c r="J41" s="360"/>
      <c r="K41" s="360"/>
      <c r="L41" s="360"/>
      <c r="M41" s="442"/>
      <c r="N41" s="93"/>
      <c r="O41" s="93"/>
      <c r="P41" s="93"/>
      <c r="Q41" s="93"/>
      <c r="R41" s="93"/>
      <c r="S41" s="93"/>
      <c r="T41" s="93"/>
      <c r="U41" s="93"/>
      <c r="V41" s="93"/>
      <c r="W41" s="93"/>
      <c r="X41" s="93"/>
      <c r="Y41" s="93"/>
      <c r="Z41" s="93"/>
    </row>
    <row r="42" spans="1:26" ht="18" customHeight="1">
      <c r="A42" s="416"/>
      <c r="B42" s="426" t="s">
        <v>493</v>
      </c>
      <c r="C42" s="167"/>
      <c r="D42" s="122"/>
      <c r="E42" s="122"/>
      <c r="F42" s="122"/>
      <c r="G42" s="122"/>
      <c r="H42" s="122"/>
      <c r="I42" s="122"/>
      <c r="J42" s="122"/>
      <c r="K42" s="122"/>
      <c r="L42" s="112"/>
      <c r="M42" s="113"/>
      <c r="N42" s="93"/>
      <c r="O42" s="93"/>
      <c r="P42" s="93"/>
      <c r="Q42" s="93"/>
      <c r="R42" s="93"/>
      <c r="S42" s="93"/>
      <c r="T42" s="93"/>
      <c r="U42" s="93"/>
      <c r="V42" s="93"/>
      <c r="W42" s="93"/>
      <c r="X42" s="93"/>
      <c r="Y42" s="93"/>
      <c r="Z42" s="93"/>
    </row>
    <row r="43" spans="1:26" ht="15.75" customHeight="1">
      <c r="A43" s="416"/>
      <c r="B43" s="427"/>
      <c r="C43" s="168"/>
      <c r="D43" s="169" t="s">
        <v>93</v>
      </c>
      <c r="E43" s="170" t="s">
        <v>95</v>
      </c>
      <c r="F43" s="401" t="s">
        <v>494</v>
      </c>
      <c r="G43" s="403" t="s">
        <v>103</v>
      </c>
      <c r="H43" s="369"/>
      <c r="I43" s="369"/>
      <c r="J43" s="370"/>
      <c r="K43" s="171" t="s">
        <v>475</v>
      </c>
      <c r="L43" s="404"/>
      <c r="M43" s="405"/>
      <c r="N43" s="93"/>
      <c r="O43" s="93"/>
      <c r="P43" s="93"/>
      <c r="Q43" s="93"/>
      <c r="R43" s="93"/>
      <c r="S43" s="93"/>
      <c r="T43" s="93"/>
      <c r="U43" s="93"/>
      <c r="V43" s="93"/>
      <c r="W43" s="93"/>
      <c r="X43" s="93"/>
      <c r="Y43" s="93"/>
      <c r="Z43" s="93"/>
    </row>
    <row r="44" spans="1:26" ht="15.75" customHeight="1">
      <c r="A44" s="416"/>
      <c r="B44" s="427"/>
      <c r="C44" s="168"/>
      <c r="D44" s="172" t="s">
        <v>474</v>
      </c>
      <c r="E44" s="127"/>
      <c r="F44" s="402"/>
      <c r="G44" s="397"/>
      <c r="H44" s="387"/>
      <c r="I44" s="387"/>
      <c r="J44" s="388"/>
      <c r="K44" s="112"/>
      <c r="L44" s="397"/>
      <c r="M44" s="406"/>
      <c r="N44" s="93"/>
      <c r="O44" s="93"/>
      <c r="P44" s="93"/>
      <c r="Q44" s="93"/>
      <c r="R44" s="93"/>
      <c r="S44" s="93"/>
      <c r="T44" s="93"/>
      <c r="U44" s="93"/>
      <c r="V44" s="93"/>
      <c r="W44" s="93"/>
      <c r="X44" s="93"/>
      <c r="Y44" s="93"/>
      <c r="Z44" s="93"/>
    </row>
    <row r="45" spans="1:26" ht="15.75" customHeight="1">
      <c r="A45" s="416"/>
      <c r="B45" s="434"/>
      <c r="C45" s="173"/>
      <c r="D45" s="115"/>
      <c r="E45" s="115"/>
      <c r="F45" s="115"/>
      <c r="G45" s="115"/>
      <c r="H45" s="115"/>
      <c r="I45" s="115"/>
      <c r="J45" s="115"/>
      <c r="K45" s="115"/>
      <c r="L45" s="112"/>
      <c r="M45" s="113"/>
      <c r="N45" s="93"/>
      <c r="O45" s="93"/>
      <c r="P45" s="93"/>
      <c r="Q45" s="93"/>
      <c r="R45" s="93"/>
      <c r="S45" s="93"/>
      <c r="T45" s="93"/>
      <c r="U45" s="93"/>
      <c r="V45" s="93"/>
      <c r="W45" s="93"/>
      <c r="X45" s="93"/>
      <c r="Y45" s="93"/>
      <c r="Z45" s="93"/>
    </row>
    <row r="46" spans="1:26" ht="81" customHeight="1">
      <c r="A46" s="416"/>
      <c r="B46" s="104" t="s">
        <v>495</v>
      </c>
      <c r="C46" s="398" t="s">
        <v>402</v>
      </c>
      <c r="D46" s="366"/>
      <c r="E46" s="366"/>
      <c r="F46" s="366"/>
      <c r="G46" s="366"/>
      <c r="H46" s="366"/>
      <c r="I46" s="366"/>
      <c r="J46" s="366"/>
      <c r="K46" s="366"/>
      <c r="L46" s="366"/>
      <c r="M46" s="399"/>
      <c r="N46" s="93"/>
      <c r="O46" s="93"/>
      <c r="P46" s="93"/>
      <c r="Q46" s="93"/>
      <c r="R46" s="93"/>
      <c r="S46" s="93"/>
      <c r="T46" s="93"/>
      <c r="U46" s="93"/>
      <c r="V46" s="93"/>
      <c r="W46" s="93"/>
      <c r="X46" s="93"/>
      <c r="Y46" s="93"/>
      <c r="Z46" s="93"/>
    </row>
    <row r="47" spans="1:26" ht="27" customHeight="1">
      <c r="A47" s="416"/>
      <c r="B47" s="104" t="s">
        <v>497</v>
      </c>
      <c r="C47" s="398" t="s">
        <v>551</v>
      </c>
      <c r="D47" s="366"/>
      <c r="E47" s="366"/>
      <c r="F47" s="366"/>
      <c r="G47" s="366"/>
      <c r="H47" s="366"/>
      <c r="I47" s="366"/>
      <c r="J47" s="366"/>
      <c r="K47" s="366"/>
      <c r="L47" s="366"/>
      <c r="M47" s="399"/>
      <c r="N47" s="93"/>
      <c r="O47" s="93"/>
      <c r="P47" s="93"/>
      <c r="Q47" s="93"/>
      <c r="R47" s="93"/>
      <c r="S47" s="93"/>
      <c r="T47" s="93"/>
      <c r="U47" s="93"/>
      <c r="V47" s="93"/>
      <c r="W47" s="93"/>
      <c r="X47" s="93"/>
      <c r="Y47" s="93"/>
      <c r="Z47" s="93"/>
    </row>
    <row r="48" spans="1:26" ht="15.75" customHeight="1">
      <c r="A48" s="416"/>
      <c r="B48" s="104" t="s">
        <v>499</v>
      </c>
      <c r="C48" s="398" t="s">
        <v>500</v>
      </c>
      <c r="D48" s="366"/>
      <c r="E48" s="366"/>
      <c r="F48" s="366"/>
      <c r="G48" s="366"/>
      <c r="H48" s="366"/>
      <c r="I48" s="366"/>
      <c r="J48" s="366"/>
      <c r="K48" s="366"/>
      <c r="L48" s="366"/>
      <c r="M48" s="399"/>
      <c r="N48" s="93"/>
      <c r="O48" s="93"/>
      <c r="P48" s="93"/>
      <c r="Q48" s="93"/>
      <c r="R48" s="93"/>
      <c r="S48" s="93"/>
      <c r="T48" s="93"/>
      <c r="U48" s="93"/>
      <c r="V48" s="93"/>
      <c r="W48" s="93"/>
      <c r="X48" s="93"/>
      <c r="Y48" s="93"/>
      <c r="Z48" s="93"/>
    </row>
    <row r="49" spans="1:26" ht="15.75" customHeight="1">
      <c r="A49" s="417"/>
      <c r="B49" s="104" t="s">
        <v>501</v>
      </c>
      <c r="C49" s="398" t="s">
        <v>268</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15.75" customHeight="1">
      <c r="A50" s="415" t="s">
        <v>503</v>
      </c>
      <c r="B50" s="174" t="s">
        <v>504</v>
      </c>
      <c r="C50" s="398" t="s">
        <v>552</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5.75" customHeight="1">
      <c r="A51" s="416"/>
      <c r="B51" s="174" t="s">
        <v>505</v>
      </c>
      <c r="C51" s="398" t="s">
        <v>506</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5.75" customHeight="1">
      <c r="A52" s="416"/>
      <c r="B52" s="174" t="s">
        <v>507</v>
      </c>
      <c r="C52" s="398" t="s">
        <v>435</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5.75" customHeight="1">
      <c r="A53" s="416"/>
      <c r="B53" s="175" t="s">
        <v>508</v>
      </c>
      <c r="C53" s="398" t="s">
        <v>279</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5.75" customHeight="1">
      <c r="A54" s="416"/>
      <c r="B54" s="174" t="s">
        <v>509</v>
      </c>
      <c r="C54" s="410" t="s">
        <v>282</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5.75" customHeight="1">
      <c r="A55" s="430"/>
      <c r="B55" s="174" t="s">
        <v>510</v>
      </c>
      <c r="C55" s="398">
        <v>6477117</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15.75" customHeight="1">
      <c r="A56" s="415" t="s">
        <v>511</v>
      </c>
      <c r="B56" s="176" t="s">
        <v>512</v>
      </c>
      <c r="C56" s="398" t="s">
        <v>513</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30" customHeight="1">
      <c r="A57" s="416"/>
      <c r="B57" s="176" t="s">
        <v>514</v>
      </c>
      <c r="C57" s="398" t="s">
        <v>515</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30" customHeight="1">
      <c r="A58" s="431"/>
      <c r="B58" s="177" t="s">
        <v>231</v>
      </c>
      <c r="C58" s="398" t="s">
        <v>435</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28.5" customHeight="1">
      <c r="A59" s="178" t="s">
        <v>516</v>
      </c>
      <c r="B59" s="179"/>
      <c r="C59" s="407"/>
      <c r="D59" s="408"/>
      <c r="E59" s="408"/>
      <c r="F59" s="408"/>
      <c r="G59" s="408"/>
      <c r="H59" s="408"/>
      <c r="I59" s="408"/>
      <c r="J59" s="408"/>
      <c r="K59" s="408"/>
      <c r="L59" s="408"/>
      <c r="M59" s="409"/>
      <c r="N59" s="93"/>
      <c r="O59" s="93"/>
      <c r="P59" s="93"/>
      <c r="Q59" s="93"/>
      <c r="R59" s="93"/>
      <c r="S59" s="93"/>
      <c r="T59" s="93"/>
      <c r="U59" s="93"/>
      <c r="V59" s="93"/>
      <c r="W59" s="93"/>
      <c r="X59" s="93"/>
      <c r="Y59" s="93"/>
      <c r="Z59" s="93"/>
    </row>
    <row r="60" spans="1:26" ht="15.75" customHeight="1">
      <c r="A60" s="93"/>
      <c r="B60" s="180"/>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c r="A61" s="93"/>
      <c r="B61" s="180"/>
      <c r="C61" s="93"/>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c r="A62" s="93"/>
      <c r="B62" s="180"/>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6">
    <mergeCell ref="C59:M59"/>
    <mergeCell ref="F38:G38"/>
    <mergeCell ref="F43:F44"/>
    <mergeCell ref="G43:J44"/>
    <mergeCell ref="L43:M44"/>
    <mergeCell ref="C46:M46"/>
    <mergeCell ref="C47:M47"/>
    <mergeCell ref="C48:M48"/>
    <mergeCell ref="A12:A49"/>
    <mergeCell ref="A50:A55"/>
    <mergeCell ref="A56:A58"/>
    <mergeCell ref="C7:D7"/>
    <mergeCell ref="C8:D9"/>
    <mergeCell ref="C12:D12"/>
    <mergeCell ref="B13:B19"/>
    <mergeCell ref="B20:B23"/>
    <mergeCell ref="B27:B29"/>
    <mergeCell ref="B42:B45"/>
    <mergeCell ref="C58:M58"/>
    <mergeCell ref="F18:G18"/>
    <mergeCell ref="J38:K38"/>
    <mergeCell ref="L38:M38"/>
    <mergeCell ref="D40:E40"/>
    <mergeCell ref="C41:M41"/>
    <mergeCell ref="F9:G9"/>
    <mergeCell ref="I9:J9"/>
    <mergeCell ref="I10:J10"/>
    <mergeCell ref="C11:M11"/>
    <mergeCell ref="A2:A11"/>
    <mergeCell ref="C2:M2"/>
    <mergeCell ref="C3:M3"/>
    <mergeCell ref="F4:G4"/>
    <mergeCell ref="C5:M5"/>
    <mergeCell ref="I7:M7"/>
    <mergeCell ref="B8:B10"/>
    <mergeCell ref="C10:D10"/>
    <mergeCell ref="F10:G10"/>
    <mergeCell ref="C56:M56"/>
    <mergeCell ref="C57:M57"/>
    <mergeCell ref="C49:M49"/>
    <mergeCell ref="C50:M50"/>
    <mergeCell ref="C51:M51"/>
    <mergeCell ref="C52:M52"/>
    <mergeCell ref="C53:M53"/>
    <mergeCell ref="C54:M54"/>
    <mergeCell ref="C55:M55"/>
  </mergeCells>
  <dataValidations count="1">
    <dataValidation type="list" allowBlank="1" showErrorMessage="1" sqref="I7" xr:uid="{00000000-0002-0000-0600-000000000000}">
      <formula1>INDIRECT($C$7)</formula1>
    </dataValidation>
  </dataValidations>
  <hyperlinks>
    <hyperlink ref="C54" r:id="rId1" xr:uid="{00000000-0004-0000-0600-000000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1000"/>
  <sheetViews>
    <sheetView showGridLines="0" workbookViewId="0"/>
  </sheetViews>
  <sheetFormatPr baseColWidth="10" defaultColWidth="14.42578125" defaultRowHeight="15" customHeight="1"/>
  <cols>
    <col min="1" max="1" width="25.7109375" customWidth="1"/>
    <col min="2" max="2" width="38.7109375" customWidth="1"/>
    <col min="3" max="13" width="13" customWidth="1"/>
    <col min="14" max="26" width="11.42578125" customWidth="1"/>
  </cols>
  <sheetData>
    <row r="1" spans="1:26" ht="48" customHeight="1">
      <c r="A1" s="92"/>
      <c r="B1" s="453" t="s">
        <v>553</v>
      </c>
      <c r="C1" s="372"/>
      <c r="D1" s="372"/>
      <c r="E1" s="372"/>
      <c r="F1" s="372"/>
      <c r="G1" s="372"/>
      <c r="H1" s="372"/>
      <c r="I1" s="372"/>
      <c r="J1" s="372"/>
      <c r="K1" s="372"/>
      <c r="L1" s="372"/>
      <c r="M1" s="373"/>
      <c r="N1" s="93"/>
      <c r="O1" s="93"/>
      <c r="P1" s="93"/>
      <c r="Q1" s="93"/>
      <c r="R1" s="93"/>
      <c r="S1" s="93"/>
      <c r="T1" s="93"/>
      <c r="U1" s="93"/>
      <c r="V1" s="93"/>
      <c r="W1" s="93"/>
      <c r="X1" s="93"/>
      <c r="Y1" s="93"/>
      <c r="Z1" s="93"/>
    </row>
    <row r="2" spans="1:26" ht="28.5" customHeight="1">
      <c r="A2" s="415" t="s">
        <v>449</v>
      </c>
      <c r="B2" s="94" t="s">
        <v>450</v>
      </c>
      <c r="C2" s="454" t="s">
        <v>408</v>
      </c>
      <c r="D2" s="419"/>
      <c r="E2" s="419"/>
      <c r="F2" s="419"/>
      <c r="G2" s="419"/>
      <c r="H2" s="419"/>
      <c r="I2" s="419"/>
      <c r="J2" s="419"/>
      <c r="K2" s="419"/>
      <c r="L2" s="419"/>
      <c r="M2" s="420"/>
      <c r="N2" s="93"/>
      <c r="O2" s="93"/>
      <c r="P2" s="93"/>
      <c r="Q2" s="93"/>
      <c r="R2" s="93"/>
      <c r="S2" s="93"/>
      <c r="T2" s="93"/>
      <c r="U2" s="93"/>
      <c r="V2" s="93"/>
      <c r="W2" s="93"/>
      <c r="X2" s="93"/>
      <c r="Y2" s="93"/>
      <c r="Z2" s="93"/>
    </row>
    <row r="3" spans="1:26" ht="39.75" customHeight="1">
      <c r="A3" s="416"/>
      <c r="B3" s="95" t="s">
        <v>452</v>
      </c>
      <c r="C3" s="455" t="s">
        <v>554</v>
      </c>
      <c r="D3" s="366"/>
      <c r="E3" s="366"/>
      <c r="F3" s="366"/>
      <c r="G3" s="366"/>
      <c r="H3" s="366"/>
      <c r="I3" s="366"/>
      <c r="J3" s="366"/>
      <c r="K3" s="366"/>
      <c r="L3" s="366"/>
      <c r="M3" s="399"/>
      <c r="N3" s="93"/>
      <c r="O3" s="93"/>
      <c r="P3" s="93"/>
      <c r="Q3" s="93"/>
      <c r="R3" s="93"/>
      <c r="S3" s="93"/>
      <c r="T3" s="93"/>
      <c r="U3" s="93"/>
      <c r="V3" s="93"/>
      <c r="W3" s="93"/>
      <c r="X3" s="93"/>
      <c r="Y3" s="93"/>
      <c r="Z3" s="93"/>
    </row>
    <row r="4" spans="1:26" ht="15.75" customHeight="1">
      <c r="A4" s="416"/>
      <c r="B4" s="96" t="s">
        <v>220</v>
      </c>
      <c r="C4" s="97" t="s">
        <v>95</v>
      </c>
      <c r="D4" s="98"/>
      <c r="E4" s="99"/>
      <c r="F4" s="421" t="s">
        <v>221</v>
      </c>
      <c r="G4" s="367"/>
      <c r="H4" s="100"/>
      <c r="I4" s="101"/>
      <c r="J4" s="101"/>
      <c r="K4" s="101"/>
      <c r="L4" s="101"/>
      <c r="M4" s="102"/>
      <c r="N4" s="93"/>
      <c r="O4" s="93"/>
      <c r="P4" s="93"/>
      <c r="Q4" s="93"/>
      <c r="R4" s="93"/>
      <c r="S4" s="93"/>
      <c r="T4" s="93"/>
      <c r="U4" s="93"/>
      <c r="V4" s="93"/>
      <c r="W4" s="93"/>
      <c r="X4" s="93"/>
      <c r="Y4" s="93"/>
      <c r="Z4" s="93"/>
    </row>
    <row r="5" spans="1:26" ht="16.5" customHeight="1">
      <c r="A5" s="416"/>
      <c r="B5" s="103" t="s">
        <v>454</v>
      </c>
      <c r="C5" s="422"/>
      <c r="D5" s="423"/>
      <c r="E5" s="423"/>
      <c r="F5" s="423"/>
      <c r="G5" s="423"/>
      <c r="H5" s="423"/>
      <c r="I5" s="423"/>
      <c r="J5" s="423"/>
      <c r="K5" s="423"/>
      <c r="L5" s="423"/>
      <c r="M5" s="424"/>
      <c r="N5" s="93"/>
      <c r="O5" s="93"/>
      <c r="P5" s="93"/>
      <c r="Q5" s="93"/>
      <c r="R5" s="93"/>
      <c r="S5" s="93"/>
      <c r="T5" s="93"/>
      <c r="U5" s="93"/>
      <c r="V5" s="93"/>
      <c r="W5" s="93"/>
      <c r="X5" s="93"/>
      <c r="Y5" s="93"/>
      <c r="Z5" s="93"/>
    </row>
    <row r="6" spans="1:26" ht="15.75" customHeight="1">
      <c r="A6" s="416"/>
      <c r="B6" s="96" t="s">
        <v>455</v>
      </c>
      <c r="C6" s="97"/>
      <c r="D6" s="101"/>
      <c r="E6" s="101"/>
      <c r="F6" s="101"/>
      <c r="G6" s="101"/>
      <c r="H6" s="101"/>
      <c r="I6" s="101"/>
      <c r="J6" s="101"/>
      <c r="K6" s="101"/>
      <c r="L6" s="101"/>
      <c r="M6" s="102"/>
      <c r="N6" s="93"/>
      <c r="O6" s="93"/>
      <c r="P6" s="93"/>
      <c r="Q6" s="93"/>
      <c r="R6" s="93"/>
      <c r="S6" s="93"/>
      <c r="T6" s="93"/>
      <c r="U6" s="93"/>
      <c r="V6" s="93"/>
      <c r="W6" s="93"/>
      <c r="X6" s="93"/>
      <c r="Y6" s="93"/>
      <c r="Z6" s="93"/>
    </row>
    <row r="7" spans="1:26" ht="15.75" customHeight="1">
      <c r="A7" s="416"/>
      <c r="B7" s="104" t="s">
        <v>456</v>
      </c>
      <c r="C7" s="432" t="s">
        <v>37</v>
      </c>
      <c r="D7" s="392"/>
      <c r="E7" s="105"/>
      <c r="F7" s="105"/>
      <c r="G7" s="106"/>
      <c r="H7" s="107" t="s">
        <v>231</v>
      </c>
      <c r="I7" s="456" t="s">
        <v>77</v>
      </c>
      <c r="J7" s="366"/>
      <c r="K7" s="366"/>
      <c r="L7" s="366"/>
      <c r="M7" s="399"/>
      <c r="N7" s="93"/>
      <c r="O7" s="93"/>
      <c r="P7" s="93"/>
      <c r="Q7" s="93"/>
      <c r="R7" s="93"/>
      <c r="S7" s="93"/>
      <c r="T7" s="93"/>
      <c r="U7" s="93"/>
      <c r="V7" s="93"/>
      <c r="W7" s="93"/>
      <c r="X7" s="93"/>
      <c r="Y7" s="93"/>
      <c r="Z7" s="93"/>
    </row>
    <row r="8" spans="1:26" ht="15.75" customHeight="1">
      <c r="A8" s="416"/>
      <c r="B8" s="433" t="s">
        <v>457</v>
      </c>
      <c r="C8" s="435"/>
      <c r="D8" s="436"/>
      <c r="E8" s="108"/>
      <c r="F8" s="108"/>
      <c r="G8" s="108"/>
      <c r="H8" s="108"/>
      <c r="I8" s="108"/>
      <c r="J8" s="108"/>
      <c r="K8" s="108"/>
      <c r="L8" s="109"/>
      <c r="M8" s="110"/>
      <c r="N8" s="93"/>
      <c r="O8" s="93"/>
      <c r="P8" s="93"/>
      <c r="Q8" s="93"/>
      <c r="R8" s="93"/>
      <c r="S8" s="93"/>
      <c r="T8" s="93"/>
      <c r="U8" s="93"/>
      <c r="V8" s="93"/>
      <c r="W8" s="93"/>
      <c r="X8" s="93"/>
      <c r="Y8" s="93"/>
      <c r="Z8" s="93"/>
    </row>
    <row r="9" spans="1:26" ht="18" customHeight="1">
      <c r="A9" s="416"/>
      <c r="B9" s="427"/>
      <c r="C9" s="437"/>
      <c r="D9" s="438"/>
      <c r="E9" s="111"/>
      <c r="F9" s="441"/>
      <c r="G9" s="361"/>
      <c r="H9" s="111"/>
      <c r="I9" s="441"/>
      <c r="J9" s="361"/>
      <c r="K9" s="111"/>
      <c r="L9" s="112"/>
      <c r="M9" s="113"/>
      <c r="N9" s="93"/>
      <c r="O9" s="93"/>
      <c r="P9" s="93"/>
      <c r="Q9" s="93"/>
      <c r="R9" s="93"/>
      <c r="S9" s="93"/>
      <c r="T9" s="93"/>
      <c r="U9" s="93"/>
      <c r="V9" s="93"/>
      <c r="W9" s="93"/>
      <c r="X9" s="93"/>
      <c r="Y9" s="93"/>
      <c r="Z9" s="93"/>
    </row>
    <row r="10" spans="1:26" ht="15.75" customHeight="1">
      <c r="A10" s="416"/>
      <c r="B10" s="434"/>
      <c r="C10" s="439" t="s">
        <v>459</v>
      </c>
      <c r="D10" s="361"/>
      <c r="E10" s="114"/>
      <c r="F10" s="411" t="s">
        <v>459</v>
      </c>
      <c r="G10" s="361"/>
      <c r="H10" s="114"/>
      <c r="I10" s="411" t="s">
        <v>459</v>
      </c>
      <c r="J10" s="361"/>
      <c r="K10" s="114"/>
      <c r="L10" s="115"/>
      <c r="M10" s="116"/>
      <c r="N10" s="93"/>
      <c r="O10" s="93"/>
      <c r="P10" s="93"/>
      <c r="Q10" s="93"/>
      <c r="R10" s="93"/>
      <c r="S10" s="93"/>
      <c r="T10" s="93"/>
      <c r="U10" s="93"/>
      <c r="V10" s="93"/>
      <c r="W10" s="93"/>
      <c r="X10" s="93"/>
      <c r="Y10" s="93"/>
      <c r="Z10" s="93"/>
    </row>
    <row r="11" spans="1:26" ht="408.75" customHeight="1">
      <c r="A11" s="416"/>
      <c r="B11" s="451" t="s">
        <v>460</v>
      </c>
      <c r="C11" s="452" t="s">
        <v>555</v>
      </c>
      <c r="D11" s="369"/>
      <c r="E11" s="369"/>
      <c r="F11" s="369"/>
      <c r="G11" s="369"/>
      <c r="H11" s="369"/>
      <c r="I11" s="369"/>
      <c r="J11" s="369"/>
      <c r="K11" s="369"/>
      <c r="L11" s="369"/>
      <c r="M11" s="405"/>
      <c r="N11" s="93"/>
      <c r="O11" s="93"/>
      <c r="P11" s="93"/>
      <c r="Q11" s="93"/>
      <c r="R11" s="93"/>
      <c r="S11" s="93"/>
      <c r="T11" s="93"/>
      <c r="U11" s="93"/>
      <c r="V11" s="93"/>
      <c r="W11" s="93"/>
      <c r="X11" s="93"/>
      <c r="Y11" s="93"/>
      <c r="Z11" s="93"/>
    </row>
    <row r="12" spans="1:26" ht="257.25" customHeight="1">
      <c r="A12" s="417"/>
      <c r="B12" s="434"/>
      <c r="C12" s="437"/>
      <c r="D12" s="387"/>
      <c r="E12" s="387"/>
      <c r="F12" s="387"/>
      <c r="G12" s="387"/>
      <c r="H12" s="387"/>
      <c r="I12" s="387"/>
      <c r="J12" s="387"/>
      <c r="K12" s="387"/>
      <c r="L12" s="387"/>
      <c r="M12" s="406"/>
      <c r="N12" s="93"/>
      <c r="O12" s="93"/>
      <c r="P12" s="93"/>
      <c r="Q12" s="93"/>
      <c r="R12" s="93"/>
      <c r="S12" s="93"/>
      <c r="T12" s="93"/>
      <c r="U12" s="93"/>
      <c r="V12" s="93"/>
      <c r="W12" s="93"/>
      <c r="X12" s="93"/>
      <c r="Y12" s="93"/>
      <c r="Z12" s="93"/>
    </row>
    <row r="13" spans="1:26" ht="27.75" customHeight="1">
      <c r="A13" s="429" t="s">
        <v>462</v>
      </c>
      <c r="B13" s="104" t="s">
        <v>218</v>
      </c>
      <c r="C13" s="432" t="s">
        <v>14</v>
      </c>
      <c r="D13" s="366"/>
      <c r="E13" s="366"/>
      <c r="F13" s="366"/>
      <c r="G13" s="366"/>
      <c r="H13" s="366"/>
      <c r="I13" s="366"/>
      <c r="J13" s="366"/>
      <c r="K13" s="366"/>
      <c r="L13" s="366"/>
      <c r="M13" s="399"/>
      <c r="N13" s="93"/>
      <c r="O13" s="93"/>
      <c r="P13" s="93"/>
      <c r="Q13" s="93"/>
      <c r="R13" s="93"/>
      <c r="S13" s="93"/>
      <c r="T13" s="93"/>
      <c r="U13" s="93"/>
      <c r="V13" s="93"/>
      <c r="W13" s="93"/>
      <c r="X13" s="93"/>
      <c r="Y13" s="93"/>
      <c r="Z13" s="93"/>
    </row>
    <row r="14" spans="1:26" ht="8.25" customHeight="1">
      <c r="A14" s="416"/>
      <c r="B14" s="433" t="s">
        <v>464</v>
      </c>
      <c r="C14" s="117"/>
      <c r="D14" s="118"/>
      <c r="E14" s="118"/>
      <c r="F14" s="118"/>
      <c r="G14" s="118"/>
      <c r="H14" s="118"/>
      <c r="I14" s="118"/>
      <c r="J14" s="118"/>
      <c r="K14" s="118"/>
      <c r="L14" s="118"/>
      <c r="M14" s="119"/>
      <c r="N14" s="93"/>
      <c r="O14" s="93"/>
      <c r="P14" s="93"/>
      <c r="Q14" s="93"/>
      <c r="R14" s="93"/>
      <c r="S14" s="93"/>
      <c r="T14" s="93"/>
      <c r="U14" s="93"/>
      <c r="V14" s="93"/>
      <c r="W14" s="93"/>
      <c r="X14" s="93"/>
      <c r="Y14" s="93"/>
      <c r="Z14" s="93"/>
    </row>
    <row r="15" spans="1:26" ht="9" customHeight="1">
      <c r="A15" s="416"/>
      <c r="B15" s="427"/>
      <c r="C15" s="120"/>
      <c r="D15" s="121"/>
      <c r="E15" s="122"/>
      <c r="F15" s="121"/>
      <c r="G15" s="122"/>
      <c r="H15" s="121"/>
      <c r="I15" s="122"/>
      <c r="J15" s="121"/>
      <c r="K15" s="122"/>
      <c r="L15" s="122"/>
      <c r="M15" s="123"/>
      <c r="N15" s="93"/>
      <c r="O15" s="93"/>
      <c r="P15" s="93"/>
      <c r="Q15" s="93"/>
      <c r="R15" s="93"/>
      <c r="S15" s="93"/>
      <c r="T15" s="93"/>
      <c r="U15" s="93"/>
      <c r="V15" s="93"/>
      <c r="W15" s="93"/>
      <c r="X15" s="93"/>
      <c r="Y15" s="93"/>
      <c r="Z15" s="93"/>
    </row>
    <row r="16" spans="1:26" ht="15.75" customHeight="1">
      <c r="A16" s="416"/>
      <c r="B16" s="427"/>
      <c r="C16" s="124" t="s">
        <v>465</v>
      </c>
      <c r="D16" s="125"/>
      <c r="E16" s="126" t="s">
        <v>466</v>
      </c>
      <c r="F16" s="125"/>
      <c r="G16" s="126" t="s">
        <v>467</v>
      </c>
      <c r="H16" s="125"/>
      <c r="I16" s="126" t="s">
        <v>468</v>
      </c>
      <c r="J16" s="100"/>
      <c r="K16" s="126"/>
      <c r="L16" s="126"/>
      <c r="M16" s="123"/>
      <c r="N16" s="93"/>
      <c r="O16" s="93"/>
      <c r="P16" s="93"/>
      <c r="Q16" s="93"/>
      <c r="R16" s="93"/>
      <c r="S16" s="93"/>
      <c r="T16" s="93"/>
      <c r="U16" s="93"/>
      <c r="V16" s="93"/>
      <c r="W16" s="93"/>
      <c r="X16" s="93"/>
      <c r="Y16" s="93"/>
      <c r="Z16" s="93"/>
    </row>
    <row r="17" spans="1:26" ht="15.75" customHeight="1">
      <c r="A17" s="416"/>
      <c r="B17" s="427"/>
      <c r="C17" s="124" t="s">
        <v>469</v>
      </c>
      <c r="D17" s="127"/>
      <c r="E17" s="126" t="s">
        <v>470</v>
      </c>
      <c r="F17" s="128"/>
      <c r="G17" s="126" t="s">
        <v>471</v>
      </c>
      <c r="H17" s="128"/>
      <c r="I17" s="126"/>
      <c r="J17" s="122"/>
      <c r="K17" s="126"/>
      <c r="L17" s="126"/>
      <c r="M17" s="123"/>
      <c r="N17" s="93"/>
      <c r="O17" s="93"/>
      <c r="P17" s="93"/>
      <c r="Q17" s="93"/>
      <c r="R17" s="93"/>
      <c r="S17" s="93"/>
      <c r="T17" s="93"/>
      <c r="U17" s="93"/>
      <c r="V17" s="93"/>
      <c r="W17" s="93"/>
      <c r="X17" s="93"/>
      <c r="Y17" s="93"/>
      <c r="Z17" s="93"/>
    </row>
    <row r="18" spans="1:26" ht="15.75" customHeight="1">
      <c r="A18" s="416"/>
      <c r="B18" s="427"/>
      <c r="C18" s="124" t="s">
        <v>472</v>
      </c>
      <c r="D18" s="127"/>
      <c r="E18" s="126" t="s">
        <v>473</v>
      </c>
      <c r="F18" s="127"/>
      <c r="G18" s="126"/>
      <c r="H18" s="122"/>
      <c r="I18" s="126"/>
      <c r="J18" s="122"/>
      <c r="K18" s="126"/>
      <c r="L18" s="126"/>
      <c r="M18" s="123"/>
      <c r="N18" s="93"/>
      <c r="O18" s="93"/>
      <c r="P18" s="93"/>
      <c r="Q18" s="93"/>
      <c r="R18" s="93"/>
      <c r="S18" s="93"/>
      <c r="T18" s="93"/>
      <c r="U18" s="93"/>
      <c r="V18" s="93"/>
      <c r="W18" s="93"/>
      <c r="X18" s="93"/>
      <c r="Y18" s="93"/>
      <c r="Z18" s="93"/>
    </row>
    <row r="19" spans="1:26" ht="15.75" customHeight="1">
      <c r="A19" s="416"/>
      <c r="B19" s="427"/>
      <c r="C19" s="124" t="s">
        <v>105</v>
      </c>
      <c r="D19" s="127" t="s">
        <v>524</v>
      </c>
      <c r="E19" s="126" t="s">
        <v>475</v>
      </c>
      <c r="F19" s="450" t="s">
        <v>556</v>
      </c>
      <c r="G19" s="361"/>
      <c r="H19" s="114"/>
      <c r="I19" s="114"/>
      <c r="J19" s="114"/>
      <c r="K19" s="114"/>
      <c r="L19" s="114"/>
      <c r="M19" s="129"/>
      <c r="N19" s="93"/>
      <c r="O19" s="93"/>
      <c r="P19" s="93"/>
      <c r="Q19" s="93"/>
      <c r="R19" s="93"/>
      <c r="S19" s="93"/>
      <c r="T19" s="93"/>
      <c r="U19" s="93"/>
      <c r="V19" s="93"/>
      <c r="W19" s="93"/>
      <c r="X19" s="93"/>
      <c r="Y19" s="93"/>
      <c r="Z19" s="93"/>
    </row>
    <row r="20" spans="1:26" ht="15" customHeight="1">
      <c r="A20" s="416"/>
      <c r="B20" s="434"/>
      <c r="C20" s="130"/>
      <c r="D20" s="131"/>
      <c r="E20" s="131"/>
      <c r="F20" s="131"/>
      <c r="G20" s="131"/>
      <c r="H20" s="131"/>
      <c r="I20" s="131"/>
      <c r="J20" s="131"/>
      <c r="K20" s="131"/>
      <c r="L20" s="131"/>
      <c r="M20" s="132"/>
      <c r="N20" s="93"/>
      <c r="O20" s="93"/>
      <c r="P20" s="93"/>
      <c r="Q20" s="93"/>
      <c r="R20" s="93"/>
      <c r="S20" s="93"/>
      <c r="T20" s="93"/>
      <c r="U20" s="93"/>
      <c r="V20" s="93"/>
      <c r="W20" s="93"/>
      <c r="X20" s="93"/>
      <c r="Y20" s="93"/>
      <c r="Z20" s="93"/>
    </row>
    <row r="21" spans="1:26" ht="15.75" customHeight="1">
      <c r="A21" s="416"/>
      <c r="B21" s="433" t="s">
        <v>477</v>
      </c>
      <c r="C21" s="133"/>
      <c r="D21" s="118"/>
      <c r="E21" s="118"/>
      <c r="F21" s="118"/>
      <c r="G21" s="118"/>
      <c r="H21" s="118"/>
      <c r="I21" s="118"/>
      <c r="J21" s="118"/>
      <c r="K21" s="118"/>
      <c r="L21" s="109"/>
      <c r="M21" s="110"/>
      <c r="N21" s="93"/>
      <c r="O21" s="93"/>
      <c r="P21" s="93"/>
      <c r="Q21" s="93"/>
      <c r="R21" s="93"/>
      <c r="S21" s="93"/>
      <c r="T21" s="93"/>
      <c r="U21" s="93"/>
      <c r="V21" s="93"/>
      <c r="W21" s="93"/>
      <c r="X21" s="93"/>
      <c r="Y21" s="93"/>
      <c r="Z21" s="93"/>
    </row>
    <row r="22" spans="1:26" ht="15.75" customHeight="1">
      <c r="A22" s="416"/>
      <c r="B22" s="427"/>
      <c r="C22" s="124" t="s">
        <v>478</v>
      </c>
      <c r="D22" s="128"/>
      <c r="E22" s="134"/>
      <c r="F22" s="126" t="s">
        <v>479</v>
      </c>
      <c r="G22" s="127"/>
      <c r="H22" s="134"/>
      <c r="I22" s="126" t="s">
        <v>480</v>
      </c>
      <c r="J22" s="198" t="s">
        <v>524</v>
      </c>
      <c r="K22" s="134"/>
      <c r="L22" s="112"/>
      <c r="M22" s="113"/>
      <c r="N22" s="93"/>
      <c r="O22" s="93"/>
      <c r="P22" s="93"/>
      <c r="Q22" s="93"/>
      <c r="R22" s="93"/>
      <c r="S22" s="93"/>
      <c r="T22" s="93"/>
      <c r="U22" s="93"/>
      <c r="V22" s="93"/>
      <c r="W22" s="93"/>
      <c r="X22" s="93"/>
      <c r="Y22" s="93"/>
      <c r="Z22" s="93"/>
    </row>
    <row r="23" spans="1:26" ht="15.75" customHeight="1">
      <c r="A23" s="416"/>
      <c r="B23" s="427"/>
      <c r="C23" s="124" t="s">
        <v>481</v>
      </c>
      <c r="D23" s="135"/>
      <c r="E23" s="112"/>
      <c r="F23" s="126" t="s">
        <v>482</v>
      </c>
      <c r="G23" s="128"/>
      <c r="H23" s="112"/>
      <c r="I23" s="136"/>
      <c r="J23" s="112"/>
      <c r="K23" s="111"/>
      <c r="L23" s="112"/>
      <c r="M23" s="113"/>
      <c r="N23" s="93"/>
      <c r="O23" s="93"/>
      <c r="P23" s="93"/>
      <c r="Q23" s="93"/>
      <c r="R23" s="93"/>
      <c r="S23" s="93"/>
      <c r="T23" s="93"/>
      <c r="U23" s="93"/>
      <c r="V23" s="93"/>
      <c r="W23" s="93"/>
      <c r="X23" s="93"/>
      <c r="Y23" s="93"/>
      <c r="Z23" s="93"/>
    </row>
    <row r="24" spans="1:26" ht="15.75" customHeight="1">
      <c r="A24" s="416"/>
      <c r="B24" s="427"/>
      <c r="C24" s="137"/>
      <c r="D24" s="121"/>
      <c r="E24" s="121"/>
      <c r="F24" s="121"/>
      <c r="G24" s="121"/>
      <c r="H24" s="121"/>
      <c r="I24" s="121"/>
      <c r="J24" s="121"/>
      <c r="K24" s="121"/>
      <c r="L24" s="115"/>
      <c r="M24" s="116"/>
      <c r="N24" s="93"/>
      <c r="O24" s="93"/>
      <c r="P24" s="93"/>
      <c r="Q24" s="93"/>
      <c r="R24" s="93"/>
      <c r="S24" s="93"/>
      <c r="T24" s="93"/>
      <c r="U24" s="93"/>
      <c r="V24" s="93"/>
      <c r="W24" s="93"/>
      <c r="X24" s="93"/>
      <c r="Y24" s="93"/>
      <c r="Z24" s="93"/>
    </row>
    <row r="25" spans="1:26" ht="15.75" customHeight="1">
      <c r="A25" s="416"/>
      <c r="B25" s="138" t="s">
        <v>483</v>
      </c>
      <c r="C25" s="139"/>
      <c r="D25" s="140"/>
      <c r="E25" s="140"/>
      <c r="F25" s="140"/>
      <c r="G25" s="140"/>
      <c r="H25" s="140"/>
      <c r="I25" s="140"/>
      <c r="J25" s="140"/>
      <c r="K25" s="140"/>
      <c r="L25" s="140"/>
      <c r="M25" s="141"/>
      <c r="N25" s="93"/>
      <c r="O25" s="93"/>
      <c r="P25" s="93"/>
      <c r="Q25" s="93"/>
      <c r="R25" s="93"/>
      <c r="S25" s="93"/>
      <c r="T25" s="93"/>
      <c r="U25" s="93"/>
      <c r="V25" s="93"/>
      <c r="W25" s="93"/>
      <c r="X25" s="93"/>
      <c r="Y25" s="93"/>
      <c r="Z25" s="93"/>
    </row>
    <row r="26" spans="1:26" ht="87" customHeight="1">
      <c r="A26" s="416"/>
      <c r="B26" s="142"/>
      <c r="C26" s="143" t="s">
        <v>484</v>
      </c>
      <c r="D26" s="199">
        <v>3</v>
      </c>
      <c r="E26" s="134"/>
      <c r="F26" s="145" t="s">
        <v>485</v>
      </c>
      <c r="G26" s="198">
        <v>2021</v>
      </c>
      <c r="H26" s="134"/>
      <c r="I26" s="145" t="s">
        <v>486</v>
      </c>
      <c r="J26" s="446" t="s">
        <v>557</v>
      </c>
      <c r="K26" s="366"/>
      <c r="L26" s="367"/>
      <c r="M26" s="149"/>
      <c r="N26" s="93"/>
      <c r="O26" s="93"/>
      <c r="P26" s="93"/>
      <c r="Q26" s="93"/>
      <c r="R26" s="93"/>
      <c r="S26" s="93"/>
      <c r="T26" s="93"/>
      <c r="U26" s="93"/>
      <c r="V26" s="93"/>
      <c r="W26" s="93"/>
      <c r="X26" s="93"/>
      <c r="Y26" s="93"/>
      <c r="Z26" s="93"/>
    </row>
    <row r="27" spans="1:26" ht="15.75" customHeight="1">
      <c r="A27" s="416"/>
      <c r="B27" s="103"/>
      <c r="C27" s="130"/>
      <c r="D27" s="131"/>
      <c r="E27" s="93"/>
      <c r="F27" s="131"/>
      <c r="G27" s="131"/>
      <c r="H27" s="131"/>
      <c r="I27" s="131"/>
      <c r="J27" s="131"/>
      <c r="K27" s="131"/>
      <c r="L27" s="131"/>
      <c r="M27" s="132"/>
      <c r="N27" s="93"/>
      <c r="O27" s="93"/>
      <c r="P27" s="93"/>
      <c r="Q27" s="93"/>
      <c r="R27" s="93"/>
      <c r="S27" s="93"/>
      <c r="T27" s="93"/>
      <c r="U27" s="93"/>
      <c r="V27" s="93"/>
      <c r="W27" s="93"/>
      <c r="X27" s="93"/>
      <c r="Y27" s="93"/>
      <c r="Z27" s="93"/>
    </row>
    <row r="28" spans="1:26" ht="15.75" customHeight="1">
      <c r="A28" s="416"/>
      <c r="B28" s="426" t="s">
        <v>487</v>
      </c>
      <c r="C28" s="150"/>
      <c r="D28" s="151"/>
      <c r="E28" s="151"/>
      <c r="F28" s="151"/>
      <c r="G28" s="151"/>
      <c r="H28" s="151"/>
      <c r="I28" s="151"/>
      <c r="J28" s="151"/>
      <c r="K28" s="151"/>
      <c r="L28" s="112"/>
      <c r="M28" s="113"/>
      <c r="N28" s="93"/>
      <c r="O28" s="93"/>
      <c r="P28" s="93"/>
      <c r="Q28" s="93"/>
      <c r="R28" s="93"/>
      <c r="S28" s="93"/>
      <c r="T28" s="93"/>
      <c r="U28" s="93"/>
      <c r="V28" s="93"/>
      <c r="W28" s="93"/>
      <c r="X28" s="93"/>
      <c r="Y28" s="93"/>
      <c r="Z28" s="93"/>
    </row>
    <row r="29" spans="1:26" ht="15.75" customHeight="1">
      <c r="A29" s="416"/>
      <c r="B29" s="427"/>
      <c r="C29" s="152" t="s">
        <v>488</v>
      </c>
      <c r="D29" s="127">
        <v>2022</v>
      </c>
      <c r="E29" s="154"/>
      <c r="F29" s="134" t="s">
        <v>489</v>
      </c>
      <c r="G29" s="200" t="s">
        <v>490</v>
      </c>
      <c r="H29" s="154"/>
      <c r="I29" s="145"/>
      <c r="J29" s="154"/>
      <c r="K29" s="154"/>
      <c r="L29" s="112"/>
      <c r="M29" s="113"/>
      <c r="N29" s="93"/>
      <c r="O29" s="93"/>
      <c r="P29" s="93"/>
      <c r="Q29" s="93"/>
      <c r="R29" s="93"/>
      <c r="S29" s="93"/>
      <c r="T29" s="93"/>
      <c r="U29" s="93"/>
      <c r="V29" s="93"/>
      <c r="W29" s="93"/>
      <c r="X29" s="93"/>
      <c r="Y29" s="93"/>
      <c r="Z29" s="93"/>
    </row>
    <row r="30" spans="1:26" ht="15.75" customHeight="1">
      <c r="A30" s="416"/>
      <c r="B30" s="427"/>
      <c r="C30" s="152"/>
      <c r="D30" s="156"/>
      <c r="E30" s="154"/>
      <c r="F30" s="134"/>
      <c r="G30" s="154"/>
      <c r="H30" s="154"/>
      <c r="I30" s="145"/>
      <c r="J30" s="154"/>
      <c r="K30" s="154"/>
      <c r="L30" s="112"/>
      <c r="M30" s="113"/>
      <c r="N30" s="93"/>
      <c r="O30" s="93"/>
      <c r="P30" s="93"/>
      <c r="Q30" s="93"/>
      <c r="R30" s="93"/>
      <c r="S30" s="93"/>
      <c r="T30" s="93"/>
      <c r="U30" s="93"/>
      <c r="V30" s="93"/>
      <c r="W30" s="93"/>
      <c r="X30" s="93"/>
      <c r="Y30" s="93"/>
      <c r="Z30" s="93"/>
    </row>
    <row r="31" spans="1:26" ht="15.75" customHeight="1">
      <c r="A31" s="416"/>
      <c r="B31" s="138" t="s">
        <v>491</v>
      </c>
      <c r="C31" s="157"/>
      <c r="D31" s="158"/>
      <c r="E31" s="158"/>
      <c r="F31" s="158"/>
      <c r="G31" s="158"/>
      <c r="H31" s="158"/>
      <c r="I31" s="158"/>
      <c r="J31" s="158"/>
      <c r="K31" s="158"/>
      <c r="L31" s="158"/>
      <c r="M31" s="119"/>
      <c r="N31" s="93"/>
      <c r="O31" s="93"/>
      <c r="P31" s="93"/>
      <c r="Q31" s="93"/>
      <c r="R31" s="93"/>
      <c r="S31" s="93"/>
      <c r="T31" s="93"/>
      <c r="U31" s="93"/>
      <c r="V31" s="93"/>
      <c r="W31" s="93"/>
      <c r="X31" s="93"/>
      <c r="Y31" s="93"/>
      <c r="Z31" s="93"/>
    </row>
    <row r="32" spans="1:26" ht="15.75" customHeight="1">
      <c r="A32" s="416"/>
      <c r="B32" s="142"/>
      <c r="C32" s="124"/>
      <c r="D32" s="160"/>
      <c r="E32" s="160"/>
      <c r="F32" s="160"/>
      <c r="G32" s="160"/>
      <c r="H32" s="161"/>
      <c r="I32" s="161"/>
      <c r="J32" s="161">
        <v>2022</v>
      </c>
      <c r="K32" s="160"/>
      <c r="L32" s="160">
        <v>2023</v>
      </c>
      <c r="M32" s="123"/>
      <c r="N32" s="93"/>
      <c r="O32" s="93"/>
      <c r="P32" s="93"/>
      <c r="Q32" s="93"/>
      <c r="R32" s="93"/>
      <c r="S32" s="93"/>
      <c r="T32" s="93"/>
      <c r="U32" s="93"/>
      <c r="V32" s="93"/>
      <c r="W32" s="93"/>
      <c r="X32" s="93"/>
      <c r="Y32" s="93"/>
      <c r="Z32" s="93"/>
    </row>
    <row r="33" spans="1:26" ht="15.75" customHeight="1">
      <c r="A33" s="416"/>
      <c r="B33" s="142"/>
      <c r="C33" s="124"/>
      <c r="D33" s="201"/>
      <c r="E33" s="134"/>
      <c r="F33" s="201"/>
      <c r="G33" s="134"/>
      <c r="H33" s="201"/>
      <c r="I33" s="134"/>
      <c r="J33" s="202">
        <v>3</v>
      </c>
      <c r="K33" s="203"/>
      <c r="L33" s="202">
        <v>3</v>
      </c>
      <c r="M33" s="204"/>
      <c r="N33" s="93"/>
      <c r="O33" s="93"/>
      <c r="P33" s="93"/>
      <c r="Q33" s="93"/>
      <c r="R33" s="93"/>
      <c r="S33" s="93"/>
      <c r="T33" s="93"/>
      <c r="U33" s="93"/>
      <c r="V33" s="93"/>
      <c r="W33" s="93"/>
      <c r="X33" s="93"/>
      <c r="Y33" s="93"/>
      <c r="Z33" s="93"/>
    </row>
    <row r="34" spans="1:26" ht="15.75" customHeight="1">
      <c r="A34" s="416"/>
      <c r="B34" s="142"/>
      <c r="C34" s="124"/>
      <c r="D34" s="160">
        <v>2024</v>
      </c>
      <c r="E34" s="160"/>
      <c r="F34" s="160">
        <v>2025</v>
      </c>
      <c r="G34" s="160"/>
      <c r="H34" s="161">
        <v>2026</v>
      </c>
      <c r="I34" s="161"/>
      <c r="J34" s="161">
        <v>2027</v>
      </c>
      <c r="K34" s="160"/>
      <c r="L34" s="160">
        <v>2028</v>
      </c>
      <c r="M34" s="205"/>
      <c r="N34" s="93"/>
      <c r="O34" s="93"/>
      <c r="P34" s="93"/>
      <c r="Q34" s="93"/>
      <c r="R34" s="93"/>
      <c r="S34" s="93"/>
      <c r="T34" s="93"/>
      <c r="U34" s="93"/>
      <c r="V34" s="93"/>
      <c r="W34" s="93"/>
      <c r="X34" s="93"/>
      <c r="Y34" s="93"/>
      <c r="Z34" s="93"/>
    </row>
    <row r="35" spans="1:26" ht="15.75" customHeight="1">
      <c r="A35" s="416"/>
      <c r="B35" s="142"/>
      <c r="C35" s="124"/>
      <c r="D35" s="202">
        <v>3</v>
      </c>
      <c r="E35" s="203"/>
      <c r="F35" s="202">
        <v>3.4</v>
      </c>
      <c r="G35" s="203"/>
      <c r="H35" s="202">
        <v>3.4</v>
      </c>
      <c r="I35" s="203"/>
      <c r="J35" s="202">
        <v>3.4</v>
      </c>
      <c r="K35" s="203"/>
      <c r="L35" s="202">
        <v>3.4</v>
      </c>
      <c r="M35" s="204"/>
      <c r="N35" s="93"/>
      <c r="O35" s="93"/>
      <c r="P35" s="93"/>
      <c r="Q35" s="93"/>
      <c r="R35" s="93"/>
      <c r="S35" s="93"/>
      <c r="T35" s="93"/>
      <c r="U35" s="93"/>
      <c r="V35" s="93"/>
      <c r="W35" s="93"/>
      <c r="X35" s="93"/>
      <c r="Y35" s="93"/>
      <c r="Z35" s="93"/>
    </row>
    <row r="36" spans="1:26" ht="15.75" customHeight="1">
      <c r="A36" s="416"/>
      <c r="B36" s="142"/>
      <c r="C36" s="124"/>
      <c r="D36" s="160">
        <v>2029</v>
      </c>
      <c r="E36" s="160"/>
      <c r="F36" s="160">
        <v>2030</v>
      </c>
      <c r="G36" s="160"/>
      <c r="H36" s="161">
        <v>2031</v>
      </c>
      <c r="I36" s="161"/>
      <c r="J36" s="161">
        <v>2032</v>
      </c>
      <c r="K36" s="160"/>
      <c r="L36" s="160">
        <v>2033</v>
      </c>
      <c r="M36" s="205"/>
      <c r="N36" s="93"/>
      <c r="O36" s="93"/>
      <c r="P36" s="93"/>
      <c r="Q36" s="93"/>
      <c r="R36" s="93"/>
      <c r="S36" s="93"/>
      <c r="T36" s="93"/>
      <c r="U36" s="93"/>
      <c r="V36" s="93"/>
      <c r="W36" s="93"/>
      <c r="X36" s="93"/>
      <c r="Y36" s="93"/>
      <c r="Z36" s="93"/>
    </row>
    <row r="37" spans="1:26" ht="15.75" customHeight="1">
      <c r="A37" s="416"/>
      <c r="B37" s="142"/>
      <c r="C37" s="124"/>
      <c r="D37" s="202">
        <v>3.9</v>
      </c>
      <c r="E37" s="203"/>
      <c r="F37" s="202">
        <v>3.9</v>
      </c>
      <c r="G37" s="203"/>
      <c r="H37" s="202">
        <v>3.9</v>
      </c>
      <c r="I37" s="203"/>
      <c r="J37" s="202">
        <v>3.9</v>
      </c>
      <c r="K37" s="203"/>
      <c r="L37" s="202">
        <v>4.0999999999999996</v>
      </c>
      <c r="M37" s="204"/>
      <c r="N37" s="93"/>
      <c r="O37" s="93"/>
      <c r="P37" s="93"/>
      <c r="Q37" s="93"/>
      <c r="R37" s="93"/>
      <c r="S37" s="93"/>
      <c r="T37" s="93"/>
      <c r="U37" s="93"/>
      <c r="V37" s="93"/>
      <c r="W37" s="93"/>
      <c r="X37" s="93"/>
      <c r="Y37" s="93"/>
      <c r="Z37" s="93"/>
    </row>
    <row r="38" spans="1:26" ht="15.75" customHeight="1">
      <c r="A38" s="416"/>
      <c r="B38" s="142"/>
      <c r="C38" s="124"/>
      <c r="D38" s="164">
        <v>2034</v>
      </c>
      <c r="E38" s="164"/>
      <c r="F38" s="164">
        <v>2035</v>
      </c>
      <c r="G38" s="164"/>
      <c r="H38" s="165">
        <v>2036</v>
      </c>
      <c r="I38" s="165"/>
      <c r="J38" s="165">
        <v>2037</v>
      </c>
      <c r="K38" s="165"/>
      <c r="L38" s="165">
        <v>2038</v>
      </c>
      <c r="M38" s="206"/>
      <c r="N38" s="93"/>
      <c r="O38" s="93"/>
      <c r="P38" s="93"/>
      <c r="Q38" s="93"/>
      <c r="R38" s="93"/>
      <c r="S38" s="93"/>
      <c r="T38" s="93"/>
      <c r="U38" s="93"/>
      <c r="V38" s="93"/>
      <c r="W38" s="93"/>
      <c r="X38" s="93"/>
      <c r="Y38" s="93"/>
      <c r="Z38" s="93"/>
    </row>
    <row r="39" spans="1:26" ht="15.75" customHeight="1">
      <c r="A39" s="416"/>
      <c r="B39" s="142"/>
      <c r="C39" s="124"/>
      <c r="D39" s="202">
        <v>4.0999999999999996</v>
      </c>
      <c r="E39" s="203"/>
      <c r="F39" s="202">
        <v>4.0999999999999996</v>
      </c>
      <c r="G39" s="203"/>
      <c r="H39" s="202">
        <v>4.0999999999999996</v>
      </c>
      <c r="I39" s="203"/>
      <c r="J39" s="202">
        <v>4.3</v>
      </c>
      <c r="K39" s="203"/>
      <c r="L39" s="202">
        <v>4.3</v>
      </c>
      <c r="M39" s="204"/>
      <c r="N39" s="93"/>
      <c r="O39" s="93"/>
      <c r="P39" s="93"/>
      <c r="Q39" s="93"/>
      <c r="R39" s="93"/>
      <c r="S39" s="93"/>
      <c r="T39" s="93"/>
      <c r="U39" s="93"/>
      <c r="V39" s="93"/>
      <c r="W39" s="93"/>
      <c r="X39" s="93"/>
      <c r="Y39" s="93"/>
      <c r="Z39" s="93"/>
    </row>
    <row r="40" spans="1:26" ht="15.75" customHeight="1">
      <c r="A40" s="416"/>
      <c r="B40" s="142"/>
      <c r="C40" s="124"/>
      <c r="D40" s="186" t="s">
        <v>492</v>
      </c>
      <c r="E40" s="207"/>
      <c r="F40" s="171"/>
      <c r="G40" s="208"/>
      <c r="H40" s="208"/>
      <c r="I40" s="208"/>
      <c r="J40" s="208"/>
      <c r="K40" s="208"/>
      <c r="L40" s="171"/>
      <c r="M40" s="123"/>
      <c r="N40" s="93"/>
      <c r="O40" s="93"/>
      <c r="P40" s="93"/>
      <c r="Q40" s="93"/>
      <c r="R40" s="93"/>
      <c r="S40" s="93"/>
      <c r="T40" s="93"/>
      <c r="U40" s="93"/>
      <c r="V40" s="93"/>
      <c r="W40" s="93"/>
      <c r="X40" s="93"/>
      <c r="Y40" s="93"/>
      <c r="Z40" s="93"/>
    </row>
    <row r="41" spans="1:26" ht="15.75" customHeight="1">
      <c r="A41" s="416"/>
      <c r="B41" s="103"/>
      <c r="C41" s="173"/>
      <c r="D41" s="202">
        <v>4.3</v>
      </c>
      <c r="E41" s="203"/>
      <c r="F41" s="187"/>
      <c r="G41" s="187"/>
      <c r="H41" s="187"/>
      <c r="I41" s="187"/>
      <c r="J41" s="187"/>
      <c r="K41" s="187"/>
      <c r="L41" s="187"/>
      <c r="M41" s="209"/>
      <c r="N41" s="93"/>
      <c r="O41" s="93"/>
      <c r="P41" s="93"/>
      <c r="Q41" s="93"/>
      <c r="R41" s="93"/>
      <c r="S41" s="93"/>
      <c r="T41" s="93"/>
      <c r="U41" s="93"/>
      <c r="V41" s="93"/>
      <c r="W41" s="93"/>
      <c r="X41" s="93"/>
      <c r="Y41" s="93"/>
      <c r="Z41" s="93"/>
    </row>
    <row r="42" spans="1:26" ht="18" customHeight="1">
      <c r="A42" s="416"/>
      <c r="B42" s="426" t="s">
        <v>493</v>
      </c>
      <c r="C42" s="167"/>
      <c r="D42" s="122"/>
      <c r="E42" s="122"/>
      <c r="F42" s="122"/>
      <c r="G42" s="122"/>
      <c r="H42" s="122"/>
      <c r="I42" s="122"/>
      <c r="J42" s="122"/>
      <c r="K42" s="122"/>
      <c r="L42" s="112"/>
      <c r="M42" s="113"/>
      <c r="N42" s="93"/>
      <c r="O42" s="93"/>
      <c r="P42" s="93"/>
      <c r="Q42" s="93"/>
      <c r="R42" s="93"/>
      <c r="S42" s="93"/>
      <c r="T42" s="93"/>
      <c r="U42" s="93"/>
      <c r="V42" s="93"/>
      <c r="W42" s="93"/>
      <c r="X42" s="93"/>
      <c r="Y42" s="93"/>
      <c r="Z42" s="93"/>
    </row>
    <row r="43" spans="1:26" ht="15.75" customHeight="1">
      <c r="A43" s="416"/>
      <c r="B43" s="427"/>
      <c r="C43" s="168"/>
      <c r="D43" s="169" t="s">
        <v>93</v>
      </c>
      <c r="E43" s="170" t="s">
        <v>95</v>
      </c>
      <c r="F43" s="401" t="s">
        <v>494</v>
      </c>
      <c r="G43" s="457" t="s">
        <v>558</v>
      </c>
      <c r="H43" s="369"/>
      <c r="I43" s="369"/>
      <c r="J43" s="370"/>
      <c r="K43" s="171" t="s">
        <v>475</v>
      </c>
      <c r="L43" s="457" t="s">
        <v>559</v>
      </c>
      <c r="M43" s="405"/>
      <c r="N43" s="93"/>
      <c r="O43" s="93"/>
      <c r="P43" s="93"/>
      <c r="Q43" s="93"/>
      <c r="R43" s="93"/>
      <c r="S43" s="93"/>
      <c r="T43" s="93"/>
      <c r="U43" s="93"/>
      <c r="V43" s="93"/>
      <c r="W43" s="93"/>
      <c r="X43" s="93"/>
      <c r="Y43" s="93"/>
      <c r="Z43" s="93"/>
    </row>
    <row r="44" spans="1:26" ht="15.75" customHeight="1">
      <c r="A44" s="416"/>
      <c r="B44" s="427"/>
      <c r="C44" s="168"/>
      <c r="D44" s="198" t="s">
        <v>524</v>
      </c>
      <c r="E44" s="210"/>
      <c r="F44" s="402"/>
      <c r="G44" s="397"/>
      <c r="H44" s="387"/>
      <c r="I44" s="387"/>
      <c r="J44" s="388"/>
      <c r="K44" s="112"/>
      <c r="L44" s="397"/>
      <c r="M44" s="406"/>
      <c r="N44" s="93"/>
      <c r="O44" s="93"/>
      <c r="P44" s="93"/>
      <c r="Q44" s="93"/>
      <c r="R44" s="93"/>
      <c r="S44" s="93"/>
      <c r="T44" s="93"/>
      <c r="U44" s="93"/>
      <c r="V44" s="93"/>
      <c r="W44" s="93"/>
      <c r="X44" s="93"/>
      <c r="Y44" s="93"/>
      <c r="Z44" s="93"/>
    </row>
    <row r="45" spans="1:26" ht="15.75" customHeight="1">
      <c r="A45" s="416"/>
      <c r="B45" s="434"/>
      <c r="C45" s="173"/>
      <c r="D45" s="115"/>
      <c r="E45" s="115"/>
      <c r="F45" s="115"/>
      <c r="G45" s="115"/>
      <c r="H45" s="115"/>
      <c r="I45" s="115"/>
      <c r="J45" s="115"/>
      <c r="K45" s="115"/>
      <c r="L45" s="112"/>
      <c r="M45" s="113"/>
      <c r="N45" s="93"/>
      <c r="O45" s="93"/>
      <c r="P45" s="93"/>
      <c r="Q45" s="93"/>
      <c r="R45" s="93"/>
      <c r="S45" s="93"/>
      <c r="T45" s="93"/>
      <c r="U45" s="93"/>
      <c r="V45" s="93"/>
      <c r="W45" s="93"/>
      <c r="X45" s="93"/>
      <c r="Y45" s="93"/>
      <c r="Z45" s="93"/>
    </row>
    <row r="46" spans="1:26" ht="87" customHeight="1">
      <c r="A46" s="416"/>
      <c r="B46" s="104" t="s">
        <v>495</v>
      </c>
      <c r="C46" s="455" t="s">
        <v>560</v>
      </c>
      <c r="D46" s="366"/>
      <c r="E46" s="366"/>
      <c r="F46" s="366"/>
      <c r="G46" s="366"/>
      <c r="H46" s="366"/>
      <c r="I46" s="366"/>
      <c r="J46" s="366"/>
      <c r="K46" s="366"/>
      <c r="L46" s="366"/>
      <c r="M46" s="399"/>
      <c r="N46" s="93"/>
      <c r="O46" s="93"/>
      <c r="P46" s="93"/>
      <c r="Q46" s="93"/>
      <c r="R46" s="93"/>
      <c r="S46" s="93"/>
      <c r="T46" s="93"/>
      <c r="U46" s="93"/>
      <c r="V46" s="93"/>
      <c r="W46" s="93"/>
      <c r="X46" s="93"/>
      <c r="Y46" s="93"/>
      <c r="Z46" s="93"/>
    </row>
    <row r="47" spans="1:26" ht="45" customHeight="1">
      <c r="A47" s="416"/>
      <c r="B47" s="104" t="s">
        <v>497</v>
      </c>
      <c r="C47" s="455" t="s">
        <v>561</v>
      </c>
      <c r="D47" s="366"/>
      <c r="E47" s="366"/>
      <c r="F47" s="366"/>
      <c r="G47" s="366"/>
      <c r="H47" s="366"/>
      <c r="I47" s="366"/>
      <c r="J47" s="366"/>
      <c r="K47" s="366"/>
      <c r="L47" s="366"/>
      <c r="M47" s="399"/>
      <c r="N47" s="93"/>
      <c r="O47" s="93"/>
      <c r="P47" s="93"/>
      <c r="Q47" s="93"/>
      <c r="R47" s="93"/>
      <c r="S47" s="93"/>
      <c r="T47" s="93"/>
      <c r="U47" s="93"/>
      <c r="V47" s="93"/>
      <c r="W47" s="93"/>
      <c r="X47" s="93"/>
      <c r="Y47" s="93"/>
      <c r="Z47" s="93"/>
    </row>
    <row r="48" spans="1:26" ht="15.75" customHeight="1">
      <c r="A48" s="416"/>
      <c r="B48" s="104" t="s">
        <v>499</v>
      </c>
      <c r="C48" s="447" t="s">
        <v>500</v>
      </c>
      <c r="D48" s="366"/>
      <c r="E48" s="366"/>
      <c r="F48" s="366"/>
      <c r="G48" s="366"/>
      <c r="H48" s="366"/>
      <c r="I48" s="366"/>
      <c r="J48" s="366"/>
      <c r="K48" s="366"/>
      <c r="L48" s="366"/>
      <c r="M48" s="399"/>
      <c r="N48" s="93"/>
      <c r="O48" s="93"/>
      <c r="P48" s="93"/>
      <c r="Q48" s="93"/>
      <c r="R48" s="93"/>
      <c r="S48" s="93"/>
      <c r="T48" s="93"/>
      <c r="U48" s="93"/>
      <c r="V48" s="93"/>
      <c r="W48" s="93"/>
      <c r="X48" s="93"/>
      <c r="Y48" s="93"/>
      <c r="Z48" s="93"/>
    </row>
    <row r="49" spans="1:26" ht="15.75" customHeight="1">
      <c r="A49" s="417"/>
      <c r="B49" s="104" t="s">
        <v>501</v>
      </c>
      <c r="C49" s="447">
        <v>2021</v>
      </c>
      <c r="D49" s="366"/>
      <c r="E49" s="366"/>
      <c r="F49" s="366"/>
      <c r="G49" s="366"/>
      <c r="H49" s="366"/>
      <c r="I49" s="366"/>
      <c r="J49" s="366"/>
      <c r="K49" s="366"/>
      <c r="L49" s="366"/>
      <c r="M49" s="399"/>
      <c r="N49" s="93"/>
      <c r="O49" s="93"/>
      <c r="P49" s="93"/>
      <c r="Q49" s="93"/>
      <c r="R49" s="93"/>
      <c r="S49" s="93"/>
      <c r="T49" s="93"/>
      <c r="U49" s="93"/>
      <c r="V49" s="93"/>
      <c r="W49" s="93"/>
      <c r="X49" s="93"/>
      <c r="Y49" s="93"/>
      <c r="Z49" s="93"/>
    </row>
    <row r="50" spans="1:26" ht="18" customHeight="1">
      <c r="A50" s="415" t="s">
        <v>503</v>
      </c>
      <c r="B50" s="174" t="s">
        <v>504</v>
      </c>
      <c r="C50" s="448" t="s">
        <v>417</v>
      </c>
      <c r="D50" s="366"/>
      <c r="E50" s="366"/>
      <c r="F50" s="366"/>
      <c r="G50" s="366"/>
      <c r="H50" s="366"/>
      <c r="I50" s="366"/>
      <c r="J50" s="366"/>
      <c r="K50" s="366"/>
      <c r="L50" s="366"/>
      <c r="M50" s="399"/>
      <c r="N50" s="93"/>
      <c r="O50" s="93"/>
      <c r="P50" s="93"/>
      <c r="Q50" s="93"/>
      <c r="R50" s="93"/>
      <c r="S50" s="93"/>
      <c r="T50" s="93"/>
      <c r="U50" s="93"/>
      <c r="V50" s="93"/>
      <c r="W50" s="93"/>
      <c r="X50" s="93"/>
      <c r="Y50" s="93"/>
      <c r="Z50" s="93"/>
    </row>
    <row r="51" spans="1:26" ht="18" customHeight="1">
      <c r="A51" s="416"/>
      <c r="B51" s="174" t="s">
        <v>505</v>
      </c>
      <c r="C51" s="447" t="s">
        <v>562</v>
      </c>
      <c r="D51" s="366"/>
      <c r="E51" s="366"/>
      <c r="F51" s="366"/>
      <c r="G51" s="366"/>
      <c r="H51" s="366"/>
      <c r="I51" s="366"/>
      <c r="J51" s="366"/>
      <c r="K51" s="366"/>
      <c r="L51" s="366"/>
      <c r="M51" s="399"/>
      <c r="N51" s="93"/>
      <c r="O51" s="93"/>
      <c r="P51" s="93"/>
      <c r="Q51" s="93"/>
      <c r="R51" s="93"/>
      <c r="S51" s="93"/>
      <c r="T51" s="93"/>
      <c r="U51" s="93"/>
      <c r="V51" s="93"/>
      <c r="W51" s="93"/>
      <c r="X51" s="93"/>
      <c r="Y51" s="93"/>
      <c r="Z51" s="93"/>
    </row>
    <row r="52" spans="1:26" ht="18" customHeight="1">
      <c r="A52" s="416"/>
      <c r="B52" s="174" t="s">
        <v>507</v>
      </c>
      <c r="C52" s="447" t="s">
        <v>77</v>
      </c>
      <c r="D52" s="366"/>
      <c r="E52" s="366"/>
      <c r="F52" s="366"/>
      <c r="G52" s="366"/>
      <c r="H52" s="366"/>
      <c r="I52" s="366"/>
      <c r="J52" s="366"/>
      <c r="K52" s="366"/>
      <c r="L52" s="366"/>
      <c r="M52" s="399"/>
      <c r="N52" s="93"/>
      <c r="O52" s="93"/>
      <c r="P52" s="93"/>
      <c r="Q52" s="93"/>
      <c r="R52" s="93"/>
      <c r="S52" s="93"/>
      <c r="T52" s="93"/>
      <c r="U52" s="93"/>
      <c r="V52" s="93"/>
      <c r="W52" s="93"/>
      <c r="X52" s="93"/>
      <c r="Y52" s="93"/>
      <c r="Z52" s="93"/>
    </row>
    <row r="53" spans="1:26" ht="18" customHeight="1">
      <c r="A53" s="416"/>
      <c r="B53" s="175" t="s">
        <v>508</v>
      </c>
      <c r="C53" s="447" t="s">
        <v>563</v>
      </c>
      <c r="D53" s="366"/>
      <c r="E53" s="366"/>
      <c r="F53" s="366"/>
      <c r="G53" s="366"/>
      <c r="H53" s="366"/>
      <c r="I53" s="366"/>
      <c r="J53" s="366"/>
      <c r="K53" s="366"/>
      <c r="L53" s="366"/>
      <c r="M53" s="399"/>
      <c r="N53" s="93"/>
      <c r="O53" s="93"/>
      <c r="P53" s="93"/>
      <c r="Q53" s="93"/>
      <c r="R53" s="93"/>
      <c r="S53" s="93"/>
      <c r="T53" s="93"/>
      <c r="U53" s="93"/>
      <c r="V53" s="93"/>
      <c r="W53" s="93"/>
      <c r="X53" s="93"/>
      <c r="Y53" s="93"/>
      <c r="Z53" s="93"/>
    </row>
    <row r="54" spans="1:26" ht="18" customHeight="1">
      <c r="A54" s="416"/>
      <c r="B54" s="174" t="s">
        <v>509</v>
      </c>
      <c r="C54" s="449" t="s">
        <v>329</v>
      </c>
      <c r="D54" s="366"/>
      <c r="E54" s="366"/>
      <c r="F54" s="366"/>
      <c r="G54" s="366"/>
      <c r="H54" s="366"/>
      <c r="I54" s="366"/>
      <c r="J54" s="366"/>
      <c r="K54" s="366"/>
      <c r="L54" s="366"/>
      <c r="M54" s="399"/>
      <c r="N54" s="93"/>
      <c r="O54" s="93"/>
      <c r="P54" s="93"/>
      <c r="Q54" s="93"/>
      <c r="R54" s="93"/>
      <c r="S54" s="93"/>
      <c r="T54" s="93"/>
      <c r="U54" s="93"/>
      <c r="V54" s="93"/>
      <c r="W54" s="93"/>
      <c r="X54" s="93"/>
      <c r="Y54" s="93"/>
      <c r="Z54" s="93"/>
    </row>
    <row r="55" spans="1:26" ht="18" customHeight="1">
      <c r="A55" s="430"/>
      <c r="B55" s="174" t="s">
        <v>510</v>
      </c>
      <c r="C55" s="447" t="s">
        <v>564</v>
      </c>
      <c r="D55" s="366"/>
      <c r="E55" s="366"/>
      <c r="F55" s="366"/>
      <c r="G55" s="366"/>
      <c r="H55" s="366"/>
      <c r="I55" s="366"/>
      <c r="J55" s="366"/>
      <c r="K55" s="366"/>
      <c r="L55" s="366"/>
      <c r="M55" s="399"/>
      <c r="N55" s="93"/>
      <c r="O55" s="93"/>
      <c r="P55" s="93"/>
      <c r="Q55" s="93"/>
      <c r="R55" s="93"/>
      <c r="S55" s="93"/>
      <c r="T55" s="93"/>
      <c r="U55" s="93"/>
      <c r="V55" s="93"/>
      <c r="W55" s="93"/>
      <c r="X55" s="93"/>
      <c r="Y55" s="93"/>
      <c r="Z55" s="93"/>
    </row>
    <row r="56" spans="1:26" ht="26.25" customHeight="1">
      <c r="A56" s="415" t="s">
        <v>511</v>
      </c>
      <c r="B56" s="176" t="s">
        <v>512</v>
      </c>
      <c r="C56" s="447" t="s">
        <v>565</v>
      </c>
      <c r="D56" s="366"/>
      <c r="E56" s="366"/>
      <c r="F56" s="366"/>
      <c r="G56" s="366"/>
      <c r="H56" s="366"/>
      <c r="I56" s="366"/>
      <c r="J56" s="366"/>
      <c r="K56" s="366"/>
      <c r="L56" s="366"/>
      <c r="M56" s="399"/>
      <c r="N56" s="93"/>
      <c r="O56" s="93"/>
      <c r="P56" s="93"/>
      <c r="Q56" s="93"/>
      <c r="R56" s="93"/>
      <c r="S56" s="93"/>
      <c r="T56" s="93"/>
      <c r="U56" s="93"/>
      <c r="V56" s="93"/>
      <c r="W56" s="93"/>
      <c r="X56" s="93"/>
      <c r="Y56" s="93"/>
      <c r="Z56" s="93"/>
    </row>
    <row r="57" spans="1:26" ht="26.25" customHeight="1">
      <c r="A57" s="416"/>
      <c r="B57" s="176" t="s">
        <v>514</v>
      </c>
      <c r="C57" s="447" t="s">
        <v>566</v>
      </c>
      <c r="D57" s="366"/>
      <c r="E57" s="366"/>
      <c r="F57" s="366"/>
      <c r="G57" s="366"/>
      <c r="H57" s="366"/>
      <c r="I57" s="366"/>
      <c r="J57" s="366"/>
      <c r="K57" s="366"/>
      <c r="L57" s="366"/>
      <c r="M57" s="399"/>
      <c r="N57" s="93"/>
      <c r="O57" s="93"/>
      <c r="P57" s="93"/>
      <c r="Q57" s="93"/>
      <c r="R57" s="93"/>
      <c r="S57" s="93"/>
      <c r="T57" s="93"/>
      <c r="U57" s="93"/>
      <c r="V57" s="93"/>
      <c r="W57" s="93"/>
      <c r="X57" s="93"/>
      <c r="Y57" s="93"/>
      <c r="Z57" s="93"/>
    </row>
    <row r="58" spans="1:26" ht="26.25" customHeight="1">
      <c r="A58" s="431"/>
      <c r="B58" s="177" t="s">
        <v>231</v>
      </c>
      <c r="C58" s="447" t="s">
        <v>77</v>
      </c>
      <c r="D58" s="366"/>
      <c r="E58" s="366"/>
      <c r="F58" s="366"/>
      <c r="G58" s="366"/>
      <c r="H58" s="366"/>
      <c r="I58" s="366"/>
      <c r="J58" s="366"/>
      <c r="K58" s="366"/>
      <c r="L58" s="366"/>
      <c r="M58" s="399"/>
      <c r="N58" s="93"/>
      <c r="O58" s="93"/>
      <c r="P58" s="93"/>
      <c r="Q58" s="93"/>
      <c r="R58" s="93"/>
      <c r="S58" s="93"/>
      <c r="T58" s="93"/>
      <c r="U58" s="93"/>
      <c r="V58" s="93"/>
      <c r="W58" s="93"/>
      <c r="X58" s="93"/>
      <c r="Y58" s="93"/>
      <c r="Z58" s="93"/>
    </row>
    <row r="59" spans="1:26" ht="30" customHeight="1">
      <c r="A59" s="178" t="s">
        <v>516</v>
      </c>
      <c r="B59" s="179"/>
      <c r="C59" s="458"/>
      <c r="D59" s="408"/>
      <c r="E59" s="408"/>
      <c r="F59" s="408"/>
      <c r="G59" s="408"/>
      <c r="H59" s="408"/>
      <c r="I59" s="408"/>
      <c r="J59" s="408"/>
      <c r="K59" s="408"/>
      <c r="L59" s="408"/>
      <c r="M59" s="409"/>
      <c r="N59" s="93"/>
      <c r="O59" s="93"/>
      <c r="P59" s="93"/>
      <c r="Q59" s="93"/>
      <c r="R59" s="93"/>
      <c r="S59" s="93"/>
      <c r="T59" s="93"/>
      <c r="U59" s="93"/>
      <c r="V59" s="93"/>
      <c r="W59" s="93"/>
      <c r="X59" s="93"/>
      <c r="Y59" s="93"/>
      <c r="Z59" s="93"/>
    </row>
    <row r="60" spans="1:26" ht="15.75" customHeight="1">
      <c r="A60" s="93"/>
      <c r="B60" s="180"/>
      <c r="C60" s="93"/>
      <c r="D60" s="93"/>
      <c r="E60" s="93"/>
      <c r="F60" s="93"/>
      <c r="G60" s="93"/>
      <c r="H60" s="93"/>
      <c r="I60" s="93"/>
      <c r="J60" s="93"/>
      <c r="K60" s="93"/>
      <c r="L60" s="93"/>
      <c r="M60" s="93"/>
      <c r="N60" s="93"/>
      <c r="O60" s="93"/>
      <c r="P60" s="93"/>
      <c r="Q60" s="93"/>
      <c r="R60" s="93"/>
      <c r="S60" s="93"/>
      <c r="T60" s="93"/>
      <c r="U60" s="93"/>
      <c r="V60" s="93"/>
      <c r="W60" s="93"/>
      <c r="X60" s="93"/>
      <c r="Y60" s="93"/>
      <c r="Z60" s="93"/>
    </row>
    <row r="61" spans="1:26" ht="15.75" customHeight="1">
      <c r="A61" s="93"/>
      <c r="B61" s="180"/>
      <c r="C61" s="211"/>
      <c r="D61" s="93"/>
      <c r="E61" s="93"/>
      <c r="F61" s="93"/>
      <c r="G61" s="93"/>
      <c r="H61" s="93"/>
      <c r="I61" s="93"/>
      <c r="J61" s="93"/>
      <c r="K61" s="93"/>
      <c r="L61" s="93"/>
      <c r="M61" s="93"/>
      <c r="N61" s="93"/>
      <c r="O61" s="93"/>
      <c r="P61" s="93"/>
      <c r="Q61" s="93"/>
      <c r="R61" s="93"/>
      <c r="S61" s="93"/>
      <c r="T61" s="93"/>
      <c r="U61" s="93"/>
      <c r="V61" s="93"/>
      <c r="W61" s="93"/>
      <c r="X61" s="93"/>
      <c r="Y61" s="93"/>
      <c r="Z61" s="93"/>
    </row>
    <row r="62" spans="1:26" ht="15.75" customHeight="1">
      <c r="A62" s="93"/>
      <c r="B62" s="180"/>
      <c r="C62" s="93"/>
      <c r="D62" s="93"/>
      <c r="E62" s="93"/>
      <c r="F62" s="93"/>
      <c r="G62" s="93"/>
      <c r="H62" s="93"/>
      <c r="I62" s="93"/>
      <c r="J62" s="93"/>
      <c r="K62" s="93"/>
      <c r="L62" s="93"/>
      <c r="M62" s="93"/>
      <c r="N62" s="93"/>
      <c r="O62" s="93"/>
      <c r="P62" s="93"/>
      <c r="Q62" s="93"/>
      <c r="R62" s="93"/>
      <c r="S62" s="93"/>
      <c r="T62" s="93"/>
      <c r="U62" s="93"/>
      <c r="V62" s="93"/>
      <c r="W62" s="93"/>
      <c r="X62" s="93"/>
      <c r="Y62" s="93"/>
      <c r="Z62" s="93"/>
    </row>
    <row r="63" spans="1:26" ht="15.75" customHeight="1">
      <c r="A63" s="93"/>
      <c r="B63" s="180"/>
      <c r="C63" s="93"/>
      <c r="D63" s="93"/>
      <c r="E63" s="93"/>
      <c r="F63" s="93"/>
      <c r="G63" s="93"/>
      <c r="H63" s="93"/>
      <c r="I63" s="93"/>
      <c r="J63" s="93"/>
      <c r="K63" s="93"/>
      <c r="L63" s="93"/>
      <c r="M63" s="93"/>
      <c r="N63" s="93"/>
      <c r="O63" s="93"/>
      <c r="P63" s="93"/>
      <c r="Q63" s="93"/>
      <c r="R63" s="93"/>
      <c r="S63" s="93"/>
      <c r="T63" s="93"/>
      <c r="U63" s="93"/>
      <c r="V63" s="93"/>
      <c r="W63" s="93"/>
      <c r="X63" s="93"/>
      <c r="Y63" s="93"/>
      <c r="Z63" s="93"/>
    </row>
    <row r="64" spans="1:26" ht="15.75" customHeight="1">
      <c r="A64" s="93"/>
      <c r="B64" s="180"/>
      <c r="C64" s="93"/>
      <c r="D64" s="93"/>
      <c r="E64" s="93"/>
      <c r="F64" s="93"/>
      <c r="G64" s="93"/>
      <c r="H64" s="93"/>
      <c r="I64" s="93"/>
      <c r="J64" s="93"/>
      <c r="K64" s="93"/>
      <c r="L64" s="93"/>
      <c r="M64" s="93"/>
      <c r="N64" s="93"/>
      <c r="O64" s="93"/>
      <c r="P64" s="93"/>
      <c r="Q64" s="93"/>
      <c r="R64" s="93"/>
      <c r="S64" s="93"/>
      <c r="T64" s="93"/>
      <c r="U64" s="93"/>
      <c r="V64" s="93"/>
      <c r="W64" s="93"/>
      <c r="X64" s="93"/>
      <c r="Y64" s="93"/>
      <c r="Z64" s="93"/>
    </row>
    <row r="65" spans="1:26" ht="15.75" customHeight="1">
      <c r="A65" s="93"/>
      <c r="B65" s="180"/>
      <c r="C65" s="93"/>
      <c r="D65" s="93"/>
      <c r="E65" s="93"/>
      <c r="F65" s="93"/>
      <c r="G65" s="93"/>
      <c r="H65" s="93"/>
      <c r="I65" s="93"/>
      <c r="J65" s="93"/>
      <c r="K65" s="93"/>
      <c r="L65" s="93"/>
      <c r="M65" s="93"/>
      <c r="N65" s="93"/>
      <c r="O65" s="93"/>
      <c r="P65" s="93"/>
      <c r="Q65" s="93"/>
      <c r="R65" s="93"/>
      <c r="S65" s="93"/>
      <c r="T65" s="93"/>
      <c r="U65" s="93"/>
      <c r="V65" s="93"/>
      <c r="W65" s="93"/>
      <c r="X65" s="93"/>
      <c r="Y65" s="93"/>
      <c r="Z65" s="93"/>
    </row>
    <row r="66" spans="1:26" ht="15.75" customHeight="1">
      <c r="A66" s="93"/>
      <c r="B66" s="180"/>
      <c r="C66" s="93"/>
      <c r="D66" s="93"/>
      <c r="E66" s="93"/>
      <c r="F66" s="93"/>
      <c r="G66" s="93"/>
      <c r="H66" s="93"/>
      <c r="I66" s="93"/>
      <c r="J66" s="93"/>
      <c r="K66" s="93"/>
      <c r="L66" s="93"/>
      <c r="M66" s="93"/>
      <c r="N66" s="93"/>
      <c r="O66" s="93"/>
      <c r="P66" s="93"/>
      <c r="Q66" s="93"/>
      <c r="R66" s="93"/>
      <c r="S66" s="93"/>
      <c r="T66" s="93"/>
      <c r="U66" s="93"/>
      <c r="V66" s="93"/>
      <c r="W66" s="93"/>
      <c r="X66" s="93"/>
      <c r="Y66" s="93"/>
      <c r="Z66" s="93"/>
    </row>
    <row r="67" spans="1:26" ht="15.75" customHeight="1">
      <c r="A67" s="93"/>
      <c r="B67" s="180"/>
      <c r="C67" s="93"/>
      <c r="D67" s="93"/>
      <c r="E67" s="93"/>
      <c r="F67" s="93"/>
      <c r="G67" s="93"/>
      <c r="H67" s="93"/>
      <c r="I67" s="93"/>
      <c r="J67" s="93"/>
      <c r="K67" s="93"/>
      <c r="L67" s="93"/>
      <c r="M67" s="93"/>
      <c r="N67" s="93"/>
      <c r="O67" s="93"/>
      <c r="P67" s="93"/>
      <c r="Q67" s="93"/>
      <c r="R67" s="93"/>
      <c r="S67" s="93"/>
      <c r="T67" s="93"/>
      <c r="U67" s="93"/>
      <c r="V67" s="93"/>
      <c r="W67" s="93"/>
      <c r="X67" s="93"/>
      <c r="Y67" s="93"/>
      <c r="Z67" s="93"/>
    </row>
    <row r="68" spans="1:26" ht="15.75" customHeight="1">
      <c r="A68" s="93"/>
      <c r="B68" s="180"/>
      <c r="C68" s="93"/>
      <c r="D68" s="93"/>
      <c r="E68" s="93"/>
      <c r="F68" s="93"/>
      <c r="G68" s="93"/>
      <c r="H68" s="93"/>
      <c r="I68" s="93"/>
      <c r="J68" s="93"/>
      <c r="K68" s="93"/>
      <c r="L68" s="93"/>
      <c r="M68" s="93"/>
      <c r="N68" s="93"/>
      <c r="O68" s="93"/>
      <c r="P68" s="93"/>
      <c r="Q68" s="93"/>
      <c r="R68" s="93"/>
      <c r="S68" s="93"/>
      <c r="T68" s="93"/>
      <c r="U68" s="93"/>
      <c r="V68" s="93"/>
      <c r="W68" s="93"/>
      <c r="X68" s="93"/>
      <c r="Y68" s="93"/>
      <c r="Z68" s="93"/>
    </row>
    <row r="69" spans="1:26" ht="15.75" customHeight="1">
      <c r="A69" s="93"/>
      <c r="B69" s="180"/>
      <c r="C69" s="93"/>
      <c r="D69" s="93"/>
      <c r="E69" s="93"/>
      <c r="F69" s="93"/>
      <c r="G69" s="93"/>
      <c r="H69" s="93"/>
      <c r="I69" s="93"/>
      <c r="J69" s="93"/>
      <c r="K69" s="93"/>
      <c r="L69" s="93"/>
      <c r="M69" s="93"/>
      <c r="N69" s="93"/>
      <c r="O69" s="93"/>
      <c r="P69" s="93"/>
      <c r="Q69" s="93"/>
      <c r="R69" s="93"/>
      <c r="S69" s="93"/>
      <c r="T69" s="93"/>
      <c r="U69" s="93"/>
      <c r="V69" s="93"/>
      <c r="W69" s="93"/>
      <c r="X69" s="93"/>
      <c r="Y69" s="93"/>
      <c r="Z69" s="93"/>
    </row>
    <row r="70" spans="1:26" ht="15.75" customHeight="1">
      <c r="A70" s="93"/>
      <c r="B70" s="180"/>
      <c r="C70" s="93"/>
      <c r="D70" s="93"/>
      <c r="E70" s="93"/>
      <c r="F70" s="93"/>
      <c r="G70" s="93"/>
      <c r="H70" s="93"/>
      <c r="I70" s="93"/>
      <c r="J70" s="93"/>
      <c r="K70" s="93"/>
      <c r="L70" s="93"/>
      <c r="M70" s="93"/>
      <c r="N70" s="93"/>
      <c r="O70" s="93"/>
      <c r="P70" s="93"/>
      <c r="Q70" s="93"/>
      <c r="R70" s="93"/>
      <c r="S70" s="93"/>
      <c r="T70" s="93"/>
      <c r="U70" s="93"/>
      <c r="V70" s="93"/>
      <c r="W70" s="93"/>
      <c r="X70" s="93"/>
      <c r="Y70" s="93"/>
      <c r="Z70" s="93"/>
    </row>
    <row r="71" spans="1:26" ht="15.75" customHeight="1">
      <c r="A71" s="93"/>
      <c r="B71" s="180"/>
      <c r="C71" s="93"/>
      <c r="D71" s="93"/>
      <c r="E71" s="93"/>
      <c r="F71" s="93"/>
      <c r="G71" s="93"/>
      <c r="H71" s="93"/>
      <c r="I71" s="93"/>
      <c r="J71" s="93"/>
      <c r="K71" s="93"/>
      <c r="L71" s="93"/>
      <c r="M71" s="93"/>
      <c r="N71" s="93"/>
      <c r="O71" s="93"/>
      <c r="P71" s="93"/>
      <c r="Q71" s="93"/>
      <c r="R71" s="93"/>
      <c r="S71" s="93"/>
      <c r="T71" s="93"/>
      <c r="U71" s="93"/>
      <c r="V71" s="93"/>
      <c r="W71" s="93"/>
      <c r="X71" s="93"/>
      <c r="Y71" s="93"/>
      <c r="Z71" s="93"/>
    </row>
    <row r="72" spans="1:26" ht="15.75" customHeight="1">
      <c r="A72" s="93"/>
      <c r="B72" s="180"/>
      <c r="C72" s="93"/>
      <c r="D72" s="93"/>
      <c r="E72" s="93"/>
      <c r="F72" s="93"/>
      <c r="G72" s="93"/>
      <c r="H72" s="93"/>
      <c r="I72" s="93"/>
      <c r="J72" s="93"/>
      <c r="K72" s="93"/>
      <c r="L72" s="93"/>
      <c r="M72" s="93"/>
      <c r="N72" s="93"/>
      <c r="O72" s="93"/>
      <c r="P72" s="93"/>
      <c r="Q72" s="93"/>
      <c r="R72" s="93"/>
      <c r="S72" s="93"/>
      <c r="T72" s="93"/>
      <c r="U72" s="93"/>
      <c r="V72" s="93"/>
      <c r="W72" s="93"/>
      <c r="X72" s="93"/>
      <c r="Y72" s="93"/>
      <c r="Z72" s="93"/>
    </row>
    <row r="73" spans="1:26" ht="15.75" customHeight="1">
      <c r="A73" s="93"/>
      <c r="B73" s="180"/>
      <c r="C73" s="93"/>
      <c r="D73" s="93"/>
      <c r="E73" s="93"/>
      <c r="F73" s="93"/>
      <c r="G73" s="93"/>
      <c r="H73" s="93"/>
      <c r="I73" s="93"/>
      <c r="J73" s="93"/>
      <c r="K73" s="93"/>
      <c r="L73" s="93"/>
      <c r="M73" s="93"/>
      <c r="N73" s="93"/>
      <c r="O73" s="93"/>
      <c r="P73" s="93"/>
      <c r="Q73" s="93"/>
      <c r="R73" s="93"/>
      <c r="S73" s="93"/>
      <c r="T73" s="93"/>
      <c r="U73" s="93"/>
      <c r="V73" s="93"/>
      <c r="W73" s="93"/>
      <c r="X73" s="93"/>
      <c r="Y73" s="93"/>
      <c r="Z73" s="93"/>
    </row>
    <row r="74" spans="1:26" ht="15.75" customHeight="1">
      <c r="A74" s="93"/>
      <c r="B74" s="180"/>
      <c r="C74" s="93"/>
      <c r="D74" s="93"/>
      <c r="E74" s="93"/>
      <c r="F74" s="93"/>
      <c r="G74" s="93"/>
      <c r="H74" s="93"/>
      <c r="I74" s="93"/>
      <c r="J74" s="93"/>
      <c r="K74" s="93"/>
      <c r="L74" s="93"/>
      <c r="M74" s="93"/>
      <c r="N74" s="93"/>
      <c r="O74" s="93"/>
      <c r="P74" s="93"/>
      <c r="Q74" s="93"/>
      <c r="R74" s="93"/>
      <c r="S74" s="93"/>
      <c r="T74" s="93"/>
      <c r="U74" s="93"/>
      <c r="V74" s="93"/>
      <c r="W74" s="93"/>
      <c r="X74" s="93"/>
      <c r="Y74" s="93"/>
      <c r="Z74" s="93"/>
    </row>
    <row r="75" spans="1:26" ht="15.75" customHeight="1">
      <c r="A75" s="93"/>
      <c r="B75" s="180"/>
      <c r="C75" s="93"/>
      <c r="D75" s="93"/>
      <c r="E75" s="93"/>
      <c r="F75" s="93"/>
      <c r="G75" s="93"/>
      <c r="H75" s="93"/>
      <c r="I75" s="93"/>
      <c r="J75" s="93"/>
      <c r="K75" s="93"/>
      <c r="L75" s="93"/>
      <c r="M75" s="93"/>
      <c r="N75" s="93"/>
      <c r="O75" s="93"/>
      <c r="P75" s="93"/>
      <c r="Q75" s="93"/>
      <c r="R75" s="93"/>
      <c r="S75" s="93"/>
      <c r="T75" s="93"/>
      <c r="U75" s="93"/>
      <c r="V75" s="93"/>
      <c r="W75" s="93"/>
      <c r="X75" s="93"/>
      <c r="Y75" s="93"/>
      <c r="Z75" s="93"/>
    </row>
    <row r="76" spans="1:26" ht="15.75" customHeight="1">
      <c r="A76" s="93"/>
      <c r="B76" s="180"/>
      <c r="C76" s="93"/>
      <c r="D76" s="93"/>
      <c r="E76" s="93"/>
      <c r="F76" s="93"/>
      <c r="G76" s="93"/>
      <c r="H76" s="93"/>
      <c r="I76" s="93"/>
      <c r="J76" s="93"/>
      <c r="K76" s="93"/>
      <c r="L76" s="93"/>
      <c r="M76" s="93"/>
      <c r="N76" s="93"/>
      <c r="O76" s="93"/>
      <c r="P76" s="93"/>
      <c r="Q76" s="93"/>
      <c r="R76" s="93"/>
      <c r="S76" s="93"/>
      <c r="T76" s="93"/>
      <c r="U76" s="93"/>
      <c r="V76" s="93"/>
      <c r="W76" s="93"/>
      <c r="X76" s="93"/>
      <c r="Y76" s="93"/>
      <c r="Z76" s="93"/>
    </row>
    <row r="77" spans="1:26" ht="15.75" customHeight="1">
      <c r="A77" s="93"/>
      <c r="B77" s="180"/>
      <c r="C77" s="93"/>
      <c r="D77" s="93"/>
      <c r="E77" s="93"/>
      <c r="F77" s="93"/>
      <c r="G77" s="93"/>
      <c r="H77" s="93"/>
      <c r="I77" s="93"/>
      <c r="J77" s="93"/>
      <c r="K77" s="93"/>
      <c r="L77" s="93"/>
      <c r="M77" s="93"/>
      <c r="N77" s="93"/>
      <c r="O77" s="93"/>
      <c r="P77" s="93"/>
      <c r="Q77" s="93"/>
      <c r="R77" s="93"/>
      <c r="S77" s="93"/>
      <c r="T77" s="93"/>
      <c r="U77" s="93"/>
      <c r="V77" s="93"/>
      <c r="W77" s="93"/>
      <c r="X77" s="93"/>
      <c r="Y77" s="93"/>
      <c r="Z77" s="93"/>
    </row>
    <row r="78" spans="1:26" ht="15.75" customHeight="1">
      <c r="A78" s="93"/>
      <c r="B78" s="180"/>
      <c r="C78" s="93"/>
      <c r="D78" s="93"/>
      <c r="E78" s="93"/>
      <c r="F78" s="93"/>
      <c r="G78" s="93"/>
      <c r="H78" s="93"/>
      <c r="I78" s="93"/>
      <c r="J78" s="93"/>
      <c r="K78" s="93"/>
      <c r="L78" s="93"/>
      <c r="M78" s="93"/>
      <c r="N78" s="93"/>
      <c r="O78" s="93"/>
      <c r="P78" s="93"/>
      <c r="Q78" s="93"/>
      <c r="R78" s="93"/>
      <c r="S78" s="93"/>
      <c r="T78" s="93"/>
      <c r="U78" s="93"/>
      <c r="V78" s="93"/>
      <c r="W78" s="93"/>
      <c r="X78" s="93"/>
      <c r="Y78" s="93"/>
      <c r="Z78" s="93"/>
    </row>
    <row r="79" spans="1:26" ht="15.75" customHeight="1">
      <c r="A79" s="93"/>
      <c r="B79" s="180"/>
      <c r="C79" s="93"/>
      <c r="D79" s="93"/>
      <c r="E79" s="93"/>
      <c r="F79" s="93"/>
      <c r="G79" s="93"/>
      <c r="H79" s="93"/>
      <c r="I79" s="93"/>
      <c r="J79" s="93"/>
      <c r="K79" s="93"/>
      <c r="L79" s="93"/>
      <c r="M79" s="93"/>
      <c r="N79" s="93"/>
      <c r="O79" s="93"/>
      <c r="P79" s="93"/>
      <c r="Q79" s="93"/>
      <c r="R79" s="93"/>
      <c r="S79" s="93"/>
      <c r="T79" s="93"/>
      <c r="U79" s="93"/>
      <c r="V79" s="93"/>
      <c r="W79" s="93"/>
      <c r="X79" s="93"/>
      <c r="Y79" s="93"/>
      <c r="Z79" s="93"/>
    </row>
    <row r="80" spans="1:26" ht="15.75" customHeight="1">
      <c r="A80" s="93"/>
      <c r="B80" s="180"/>
      <c r="C80" s="93"/>
      <c r="D80" s="93"/>
      <c r="E80" s="93"/>
      <c r="F80" s="93"/>
      <c r="G80" s="93"/>
      <c r="H80" s="93"/>
      <c r="I80" s="93"/>
      <c r="J80" s="93"/>
      <c r="K80" s="93"/>
      <c r="L80" s="93"/>
      <c r="M80" s="93"/>
      <c r="N80" s="93"/>
      <c r="O80" s="93"/>
      <c r="P80" s="93"/>
      <c r="Q80" s="93"/>
      <c r="R80" s="93"/>
      <c r="S80" s="93"/>
      <c r="T80" s="93"/>
      <c r="U80" s="93"/>
      <c r="V80" s="93"/>
      <c r="W80" s="93"/>
      <c r="X80" s="93"/>
      <c r="Y80" s="93"/>
      <c r="Z80" s="93"/>
    </row>
    <row r="81" spans="1:26" ht="15.75" customHeight="1">
      <c r="A81" s="93"/>
      <c r="B81" s="180"/>
      <c r="C81" s="93"/>
      <c r="D81" s="93"/>
      <c r="E81" s="93"/>
      <c r="F81" s="93"/>
      <c r="G81" s="93"/>
      <c r="H81" s="93"/>
      <c r="I81" s="93"/>
      <c r="J81" s="93"/>
      <c r="K81" s="93"/>
      <c r="L81" s="93"/>
      <c r="M81" s="93"/>
      <c r="N81" s="93"/>
      <c r="O81" s="93"/>
      <c r="P81" s="93"/>
      <c r="Q81" s="93"/>
      <c r="R81" s="93"/>
      <c r="S81" s="93"/>
      <c r="T81" s="93"/>
      <c r="U81" s="93"/>
      <c r="V81" s="93"/>
      <c r="W81" s="93"/>
      <c r="X81" s="93"/>
      <c r="Y81" s="93"/>
      <c r="Z81" s="93"/>
    </row>
    <row r="82" spans="1:26" ht="15.75" customHeight="1">
      <c r="A82" s="93"/>
      <c r="B82" s="180"/>
      <c r="C82" s="93"/>
      <c r="D82" s="93"/>
      <c r="E82" s="93"/>
      <c r="F82" s="93"/>
      <c r="G82" s="93"/>
      <c r="H82" s="93"/>
      <c r="I82" s="93"/>
      <c r="J82" s="93"/>
      <c r="K82" s="93"/>
      <c r="L82" s="93"/>
      <c r="M82" s="93"/>
      <c r="N82" s="93"/>
      <c r="O82" s="93"/>
      <c r="P82" s="93"/>
      <c r="Q82" s="93"/>
      <c r="R82" s="93"/>
      <c r="S82" s="93"/>
      <c r="T82" s="93"/>
      <c r="U82" s="93"/>
      <c r="V82" s="93"/>
      <c r="W82" s="93"/>
      <c r="X82" s="93"/>
      <c r="Y82" s="93"/>
      <c r="Z82" s="93"/>
    </row>
    <row r="83" spans="1:26" ht="15.75" customHeight="1">
      <c r="A83" s="93"/>
      <c r="B83" s="180"/>
      <c r="C83" s="93"/>
      <c r="D83" s="93"/>
      <c r="E83" s="93"/>
      <c r="F83" s="93"/>
      <c r="G83" s="93"/>
      <c r="H83" s="93"/>
      <c r="I83" s="93"/>
      <c r="J83" s="93"/>
      <c r="K83" s="93"/>
      <c r="L83" s="93"/>
      <c r="M83" s="93"/>
      <c r="N83" s="93"/>
      <c r="O83" s="93"/>
      <c r="P83" s="93"/>
      <c r="Q83" s="93"/>
      <c r="R83" s="93"/>
      <c r="S83" s="93"/>
      <c r="T83" s="93"/>
      <c r="U83" s="93"/>
      <c r="V83" s="93"/>
      <c r="W83" s="93"/>
      <c r="X83" s="93"/>
      <c r="Y83" s="93"/>
      <c r="Z83" s="93"/>
    </row>
    <row r="84" spans="1:26" ht="15.75" customHeight="1">
      <c r="A84" s="93"/>
      <c r="B84" s="180"/>
      <c r="C84" s="93"/>
      <c r="D84" s="93"/>
      <c r="E84" s="93"/>
      <c r="F84" s="93"/>
      <c r="G84" s="93"/>
      <c r="H84" s="93"/>
      <c r="I84" s="93"/>
      <c r="J84" s="93"/>
      <c r="K84" s="93"/>
      <c r="L84" s="93"/>
      <c r="M84" s="93"/>
      <c r="N84" s="93"/>
      <c r="O84" s="93"/>
      <c r="P84" s="93"/>
      <c r="Q84" s="93"/>
      <c r="R84" s="93"/>
      <c r="S84" s="93"/>
      <c r="T84" s="93"/>
      <c r="U84" s="93"/>
      <c r="V84" s="93"/>
      <c r="W84" s="93"/>
      <c r="X84" s="93"/>
      <c r="Y84" s="93"/>
      <c r="Z84" s="93"/>
    </row>
    <row r="85" spans="1:26" ht="15.75" customHeight="1">
      <c r="A85" s="93"/>
      <c r="B85" s="180"/>
      <c r="C85" s="93"/>
      <c r="D85" s="93"/>
      <c r="E85" s="93"/>
      <c r="F85" s="93"/>
      <c r="G85" s="93"/>
      <c r="H85" s="93"/>
      <c r="I85" s="93"/>
      <c r="J85" s="93"/>
      <c r="K85" s="93"/>
      <c r="L85" s="93"/>
      <c r="M85" s="93"/>
      <c r="N85" s="93"/>
      <c r="O85" s="93"/>
      <c r="P85" s="93"/>
      <c r="Q85" s="93"/>
      <c r="R85" s="93"/>
      <c r="S85" s="93"/>
      <c r="T85" s="93"/>
      <c r="U85" s="93"/>
      <c r="V85" s="93"/>
      <c r="W85" s="93"/>
      <c r="X85" s="93"/>
      <c r="Y85" s="93"/>
      <c r="Z85" s="93"/>
    </row>
    <row r="86" spans="1:26" ht="15.75" customHeight="1">
      <c r="A86" s="93"/>
      <c r="B86" s="180"/>
      <c r="C86" s="93"/>
      <c r="D86" s="93"/>
      <c r="E86" s="93"/>
      <c r="F86" s="93"/>
      <c r="G86" s="93"/>
      <c r="H86" s="93"/>
      <c r="I86" s="93"/>
      <c r="J86" s="93"/>
      <c r="K86" s="93"/>
      <c r="L86" s="93"/>
      <c r="M86" s="93"/>
      <c r="N86" s="93"/>
      <c r="O86" s="93"/>
      <c r="P86" s="93"/>
      <c r="Q86" s="93"/>
      <c r="R86" s="93"/>
      <c r="S86" s="93"/>
      <c r="T86" s="93"/>
      <c r="U86" s="93"/>
      <c r="V86" s="93"/>
      <c r="W86" s="93"/>
      <c r="X86" s="93"/>
      <c r="Y86" s="93"/>
      <c r="Z86" s="93"/>
    </row>
    <row r="87" spans="1:26" ht="15.75" customHeight="1">
      <c r="A87" s="93"/>
      <c r="B87" s="180"/>
      <c r="C87" s="93"/>
      <c r="D87" s="93"/>
      <c r="E87" s="93"/>
      <c r="F87" s="93"/>
      <c r="G87" s="93"/>
      <c r="H87" s="93"/>
      <c r="I87" s="93"/>
      <c r="J87" s="93"/>
      <c r="K87" s="93"/>
      <c r="L87" s="93"/>
      <c r="M87" s="93"/>
      <c r="N87" s="93"/>
      <c r="O87" s="93"/>
      <c r="P87" s="93"/>
      <c r="Q87" s="93"/>
      <c r="R87" s="93"/>
      <c r="S87" s="93"/>
      <c r="T87" s="93"/>
      <c r="U87" s="93"/>
      <c r="V87" s="93"/>
      <c r="W87" s="93"/>
      <c r="X87" s="93"/>
      <c r="Y87" s="93"/>
      <c r="Z87" s="93"/>
    </row>
    <row r="88" spans="1:26" ht="15.75" customHeight="1">
      <c r="A88" s="93"/>
      <c r="B88" s="180"/>
      <c r="C88" s="93"/>
      <c r="D88" s="93"/>
      <c r="E88" s="93"/>
      <c r="F88" s="93"/>
      <c r="G88" s="93"/>
      <c r="H88" s="93"/>
      <c r="I88" s="93"/>
      <c r="J88" s="93"/>
      <c r="K88" s="93"/>
      <c r="L88" s="93"/>
      <c r="M88" s="93"/>
      <c r="N88" s="93"/>
      <c r="O88" s="93"/>
      <c r="P88" s="93"/>
      <c r="Q88" s="93"/>
      <c r="R88" s="93"/>
      <c r="S88" s="93"/>
      <c r="T88" s="93"/>
      <c r="U88" s="93"/>
      <c r="V88" s="93"/>
      <c r="W88" s="93"/>
      <c r="X88" s="93"/>
      <c r="Y88" s="93"/>
      <c r="Z88" s="93"/>
    </row>
    <row r="89" spans="1:26" ht="15.75" customHeight="1">
      <c r="A89" s="93"/>
      <c r="B89" s="180"/>
      <c r="C89" s="93"/>
      <c r="D89" s="93"/>
      <c r="E89" s="93"/>
      <c r="F89" s="93"/>
      <c r="G89" s="93"/>
      <c r="H89" s="93"/>
      <c r="I89" s="93"/>
      <c r="J89" s="93"/>
      <c r="K89" s="93"/>
      <c r="L89" s="93"/>
      <c r="M89" s="93"/>
      <c r="N89" s="93"/>
      <c r="O89" s="93"/>
      <c r="P89" s="93"/>
      <c r="Q89" s="93"/>
      <c r="R89" s="93"/>
      <c r="S89" s="93"/>
      <c r="T89" s="93"/>
      <c r="U89" s="93"/>
      <c r="V89" s="93"/>
      <c r="W89" s="93"/>
      <c r="X89" s="93"/>
      <c r="Y89" s="93"/>
      <c r="Z89" s="93"/>
    </row>
    <row r="90" spans="1:26" ht="15.75" customHeight="1">
      <c r="A90" s="93"/>
      <c r="B90" s="180"/>
      <c r="C90" s="93"/>
      <c r="D90" s="93"/>
      <c r="E90" s="93"/>
      <c r="F90" s="93"/>
      <c r="G90" s="93"/>
      <c r="H90" s="93"/>
      <c r="I90" s="93"/>
      <c r="J90" s="93"/>
      <c r="K90" s="93"/>
      <c r="L90" s="93"/>
      <c r="M90" s="93"/>
      <c r="N90" s="93"/>
      <c r="O90" s="93"/>
      <c r="P90" s="93"/>
      <c r="Q90" s="93"/>
      <c r="R90" s="93"/>
      <c r="S90" s="93"/>
      <c r="T90" s="93"/>
      <c r="U90" s="93"/>
      <c r="V90" s="93"/>
      <c r="W90" s="93"/>
      <c r="X90" s="93"/>
      <c r="Y90" s="93"/>
      <c r="Z90" s="93"/>
    </row>
    <row r="91" spans="1:26" ht="15.75" customHeight="1">
      <c r="A91" s="93"/>
      <c r="B91" s="180"/>
      <c r="C91" s="93"/>
      <c r="D91" s="93"/>
      <c r="E91" s="93"/>
      <c r="F91" s="93"/>
      <c r="G91" s="93"/>
      <c r="H91" s="93"/>
      <c r="I91" s="93"/>
      <c r="J91" s="93"/>
      <c r="K91" s="93"/>
      <c r="L91" s="93"/>
      <c r="M91" s="93"/>
      <c r="N91" s="93"/>
      <c r="O91" s="93"/>
      <c r="P91" s="93"/>
      <c r="Q91" s="93"/>
      <c r="R91" s="93"/>
      <c r="S91" s="93"/>
      <c r="T91" s="93"/>
      <c r="U91" s="93"/>
      <c r="V91" s="93"/>
      <c r="W91" s="93"/>
      <c r="X91" s="93"/>
      <c r="Y91" s="93"/>
      <c r="Z91" s="93"/>
    </row>
    <row r="92" spans="1:26" ht="15.75" customHeight="1">
      <c r="A92" s="93"/>
      <c r="B92" s="180"/>
      <c r="C92" s="93"/>
      <c r="D92" s="93"/>
      <c r="E92" s="93"/>
      <c r="F92" s="93"/>
      <c r="G92" s="93"/>
      <c r="H92" s="93"/>
      <c r="I92" s="93"/>
      <c r="J92" s="93"/>
      <c r="K92" s="93"/>
      <c r="L92" s="93"/>
      <c r="M92" s="93"/>
      <c r="N92" s="93"/>
      <c r="O92" s="93"/>
      <c r="P92" s="93"/>
      <c r="Q92" s="93"/>
      <c r="R92" s="93"/>
      <c r="S92" s="93"/>
      <c r="T92" s="93"/>
      <c r="U92" s="93"/>
      <c r="V92" s="93"/>
      <c r="W92" s="93"/>
      <c r="X92" s="93"/>
      <c r="Y92" s="93"/>
      <c r="Z92" s="93"/>
    </row>
    <row r="93" spans="1:26" ht="15.75" customHeight="1">
      <c r="A93" s="93"/>
      <c r="B93" s="180"/>
      <c r="C93" s="93"/>
      <c r="D93" s="93"/>
      <c r="E93" s="93"/>
      <c r="F93" s="93"/>
      <c r="G93" s="93"/>
      <c r="H93" s="93"/>
      <c r="I93" s="93"/>
      <c r="J93" s="93"/>
      <c r="K93" s="93"/>
      <c r="L93" s="93"/>
      <c r="M93" s="93"/>
      <c r="N93" s="93"/>
      <c r="O93" s="93"/>
      <c r="P93" s="93"/>
      <c r="Q93" s="93"/>
      <c r="R93" s="93"/>
      <c r="S93" s="93"/>
      <c r="T93" s="93"/>
      <c r="U93" s="93"/>
      <c r="V93" s="93"/>
      <c r="W93" s="93"/>
      <c r="X93" s="93"/>
      <c r="Y93" s="93"/>
      <c r="Z93" s="93"/>
    </row>
    <row r="94" spans="1:26" ht="15.75" customHeight="1">
      <c r="A94" s="93"/>
      <c r="B94" s="180"/>
      <c r="C94" s="93"/>
      <c r="D94" s="93"/>
      <c r="E94" s="93"/>
      <c r="F94" s="93"/>
      <c r="G94" s="93"/>
      <c r="H94" s="93"/>
      <c r="I94" s="93"/>
      <c r="J94" s="93"/>
      <c r="K94" s="93"/>
      <c r="L94" s="93"/>
      <c r="M94" s="93"/>
      <c r="N94" s="93"/>
      <c r="O94" s="93"/>
      <c r="P94" s="93"/>
      <c r="Q94" s="93"/>
      <c r="R94" s="93"/>
      <c r="S94" s="93"/>
      <c r="T94" s="93"/>
      <c r="U94" s="93"/>
      <c r="V94" s="93"/>
      <c r="W94" s="93"/>
      <c r="X94" s="93"/>
      <c r="Y94" s="93"/>
      <c r="Z94" s="93"/>
    </row>
    <row r="95" spans="1:26" ht="15.75" customHeight="1">
      <c r="A95" s="93"/>
      <c r="B95" s="180"/>
      <c r="C95" s="93"/>
      <c r="D95" s="93"/>
      <c r="E95" s="93"/>
      <c r="F95" s="93"/>
      <c r="G95" s="93"/>
      <c r="H95" s="93"/>
      <c r="I95" s="93"/>
      <c r="J95" s="93"/>
      <c r="K95" s="93"/>
      <c r="L95" s="93"/>
      <c r="M95" s="93"/>
      <c r="N95" s="93"/>
      <c r="O95" s="93"/>
      <c r="P95" s="93"/>
      <c r="Q95" s="93"/>
      <c r="R95" s="93"/>
      <c r="S95" s="93"/>
      <c r="T95" s="93"/>
      <c r="U95" s="93"/>
      <c r="V95" s="93"/>
      <c r="W95" s="93"/>
      <c r="X95" s="93"/>
      <c r="Y95" s="93"/>
      <c r="Z95" s="93"/>
    </row>
    <row r="96" spans="1:26" ht="15.75" customHeight="1">
      <c r="A96" s="93"/>
      <c r="B96" s="180"/>
      <c r="C96" s="93"/>
      <c r="D96" s="93"/>
      <c r="E96" s="93"/>
      <c r="F96" s="93"/>
      <c r="G96" s="93"/>
      <c r="H96" s="93"/>
      <c r="I96" s="93"/>
      <c r="J96" s="93"/>
      <c r="K96" s="93"/>
      <c r="L96" s="93"/>
      <c r="M96" s="93"/>
      <c r="N96" s="93"/>
      <c r="O96" s="93"/>
      <c r="P96" s="93"/>
      <c r="Q96" s="93"/>
      <c r="R96" s="93"/>
      <c r="S96" s="93"/>
      <c r="T96" s="93"/>
      <c r="U96" s="93"/>
      <c r="V96" s="93"/>
      <c r="W96" s="93"/>
      <c r="X96" s="93"/>
      <c r="Y96" s="93"/>
      <c r="Z96" s="93"/>
    </row>
    <row r="97" spans="1:26" ht="15.75" customHeight="1">
      <c r="A97" s="93"/>
      <c r="B97" s="180"/>
      <c r="C97" s="93"/>
      <c r="D97" s="93"/>
      <c r="E97" s="93"/>
      <c r="F97" s="93"/>
      <c r="G97" s="93"/>
      <c r="H97" s="93"/>
      <c r="I97" s="93"/>
      <c r="J97" s="93"/>
      <c r="K97" s="93"/>
      <c r="L97" s="93"/>
      <c r="M97" s="93"/>
      <c r="N97" s="93"/>
      <c r="O97" s="93"/>
      <c r="P97" s="93"/>
      <c r="Q97" s="93"/>
      <c r="R97" s="93"/>
      <c r="S97" s="93"/>
      <c r="T97" s="93"/>
      <c r="U97" s="93"/>
      <c r="V97" s="93"/>
      <c r="W97" s="93"/>
      <c r="X97" s="93"/>
      <c r="Y97" s="93"/>
      <c r="Z97" s="93"/>
    </row>
    <row r="98" spans="1:26" ht="15.75" customHeight="1">
      <c r="A98" s="93"/>
      <c r="B98" s="180"/>
      <c r="C98" s="93"/>
      <c r="D98" s="93"/>
      <c r="E98" s="93"/>
      <c r="F98" s="93"/>
      <c r="G98" s="93"/>
      <c r="H98" s="93"/>
      <c r="I98" s="93"/>
      <c r="J98" s="93"/>
      <c r="K98" s="93"/>
      <c r="L98" s="93"/>
      <c r="M98" s="93"/>
      <c r="N98" s="93"/>
      <c r="O98" s="93"/>
      <c r="P98" s="93"/>
      <c r="Q98" s="93"/>
      <c r="R98" s="93"/>
      <c r="S98" s="93"/>
      <c r="T98" s="93"/>
      <c r="U98" s="93"/>
      <c r="V98" s="93"/>
      <c r="W98" s="93"/>
      <c r="X98" s="93"/>
      <c r="Y98" s="93"/>
      <c r="Z98" s="93"/>
    </row>
    <row r="99" spans="1:26" ht="15.75" customHeight="1">
      <c r="A99" s="93"/>
      <c r="B99" s="180"/>
      <c r="C99" s="93"/>
      <c r="D99" s="93"/>
      <c r="E99" s="93"/>
      <c r="F99" s="93"/>
      <c r="G99" s="93"/>
      <c r="H99" s="93"/>
      <c r="I99" s="93"/>
      <c r="J99" s="93"/>
      <c r="K99" s="93"/>
      <c r="L99" s="93"/>
      <c r="M99" s="93"/>
      <c r="N99" s="93"/>
      <c r="O99" s="93"/>
      <c r="P99" s="93"/>
      <c r="Q99" s="93"/>
      <c r="R99" s="93"/>
      <c r="S99" s="93"/>
      <c r="T99" s="93"/>
      <c r="U99" s="93"/>
      <c r="V99" s="93"/>
      <c r="W99" s="93"/>
      <c r="X99" s="93"/>
      <c r="Y99" s="93"/>
      <c r="Z99" s="93"/>
    </row>
    <row r="100" spans="1:26" ht="15.75" customHeight="1">
      <c r="A100" s="93"/>
      <c r="B100" s="180"/>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c r="A101" s="93"/>
      <c r="B101" s="180"/>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c r="A102" s="93"/>
      <c r="B102" s="180"/>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c r="A103" s="93"/>
      <c r="B103" s="180"/>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c r="A104" s="93"/>
      <c r="B104" s="180"/>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c r="A105" s="93"/>
      <c r="B105" s="180"/>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c r="A106" s="93"/>
      <c r="B106" s="180"/>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c r="A107" s="93"/>
      <c r="B107" s="180"/>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c r="A108" s="93"/>
      <c r="B108" s="180"/>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c r="A109" s="93"/>
      <c r="B109" s="180"/>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c r="A110" s="93"/>
      <c r="B110" s="180"/>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c r="A111" s="93"/>
      <c r="B111" s="180"/>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c r="A112" s="93"/>
      <c r="B112" s="180"/>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c r="A113" s="93"/>
      <c r="B113" s="180"/>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c r="A114" s="93"/>
      <c r="B114" s="180"/>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c r="A115" s="93"/>
      <c r="B115" s="180"/>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c r="A116" s="93"/>
      <c r="B116" s="180"/>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c r="A117" s="93"/>
      <c r="B117" s="180"/>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c r="A118" s="93"/>
      <c r="B118" s="180"/>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c r="A119" s="93"/>
      <c r="B119" s="180"/>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c r="A120" s="93"/>
      <c r="B120" s="180"/>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c r="A121" s="93"/>
      <c r="B121" s="180"/>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c r="A122" s="93"/>
      <c r="B122" s="180"/>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c r="A123" s="93"/>
      <c r="B123" s="180"/>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c r="A124" s="93"/>
      <c r="B124" s="180"/>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c r="A125" s="93"/>
      <c r="B125" s="180"/>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c r="A126" s="93"/>
      <c r="B126" s="180"/>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c r="A127" s="93"/>
      <c r="B127" s="180"/>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c r="A128" s="93"/>
      <c r="B128" s="180"/>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c r="A129" s="93"/>
      <c r="B129" s="180"/>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c r="A130" s="93"/>
      <c r="B130" s="180"/>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c r="A131" s="93"/>
      <c r="B131" s="180"/>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c r="A132" s="93"/>
      <c r="B132" s="180"/>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c r="A133" s="93"/>
      <c r="B133" s="180"/>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c r="A134" s="93"/>
      <c r="B134" s="180"/>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c r="A135" s="93"/>
      <c r="B135" s="180"/>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c r="A136" s="93"/>
      <c r="B136" s="180"/>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c r="A137" s="93"/>
      <c r="B137" s="180"/>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c r="A138" s="93"/>
      <c r="B138" s="180"/>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c r="A139" s="93"/>
      <c r="B139" s="180"/>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c r="A140" s="93"/>
      <c r="B140" s="180"/>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c r="A141" s="93"/>
      <c r="B141" s="180"/>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c r="A142" s="93"/>
      <c r="B142" s="180"/>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c r="A143" s="93"/>
      <c r="B143" s="180"/>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c r="A144" s="93"/>
      <c r="B144" s="180"/>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c r="A145" s="93"/>
      <c r="B145" s="180"/>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c r="A146" s="93"/>
      <c r="B146" s="180"/>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c r="A147" s="93"/>
      <c r="B147" s="180"/>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c r="A148" s="93"/>
      <c r="B148" s="180"/>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c r="A149" s="93"/>
      <c r="B149" s="180"/>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c r="A150" s="93"/>
      <c r="B150" s="180"/>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c r="A151" s="93"/>
      <c r="B151" s="180"/>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c r="A152" s="93"/>
      <c r="B152" s="180"/>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c r="A153" s="93"/>
      <c r="B153" s="180"/>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c r="A154" s="93"/>
      <c r="B154" s="180"/>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c r="A155" s="93"/>
      <c r="B155" s="180"/>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c r="A156" s="93"/>
      <c r="B156" s="180"/>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c r="A157" s="93"/>
      <c r="B157" s="180"/>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c r="A158" s="93"/>
      <c r="B158" s="180"/>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c r="A159" s="93"/>
      <c r="B159" s="180"/>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c r="A160" s="93"/>
      <c r="B160" s="180"/>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c r="A161" s="93"/>
      <c r="B161" s="180"/>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c r="A162" s="93"/>
      <c r="B162" s="180"/>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c r="A163" s="93"/>
      <c r="B163" s="180"/>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c r="A164" s="93"/>
      <c r="B164" s="180"/>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c r="A165" s="93"/>
      <c r="B165" s="180"/>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c r="A166" s="93"/>
      <c r="B166" s="180"/>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c r="A167" s="93"/>
      <c r="B167" s="180"/>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c r="A168" s="93"/>
      <c r="B168" s="180"/>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c r="A169" s="93"/>
      <c r="B169" s="180"/>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c r="A170" s="93"/>
      <c r="B170" s="180"/>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c r="A171" s="93"/>
      <c r="B171" s="180"/>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c r="A172" s="93"/>
      <c r="B172" s="180"/>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c r="A173" s="93"/>
      <c r="B173" s="180"/>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c r="A174" s="93"/>
      <c r="B174" s="180"/>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c r="A175" s="93"/>
      <c r="B175" s="180"/>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c r="A176" s="93"/>
      <c r="B176" s="180"/>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c r="A177" s="93"/>
      <c r="B177" s="180"/>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c r="A178" s="93"/>
      <c r="B178" s="180"/>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c r="A179" s="93"/>
      <c r="B179" s="180"/>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c r="A180" s="93"/>
      <c r="B180" s="180"/>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c r="A181" s="93"/>
      <c r="B181" s="180"/>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c r="A182" s="93"/>
      <c r="B182" s="180"/>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c r="A183" s="93"/>
      <c r="B183" s="180"/>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c r="A184" s="93"/>
      <c r="B184" s="180"/>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c r="A185" s="93"/>
      <c r="B185" s="180"/>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c r="A186" s="93"/>
      <c r="B186" s="180"/>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c r="A187" s="93"/>
      <c r="B187" s="180"/>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c r="A188" s="93"/>
      <c r="B188" s="180"/>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c r="A189" s="93"/>
      <c r="B189" s="180"/>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c r="A190" s="93"/>
      <c r="B190" s="180"/>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c r="A191" s="93"/>
      <c r="B191" s="180"/>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c r="A192" s="93"/>
      <c r="B192" s="180"/>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c r="A193" s="93"/>
      <c r="B193" s="180"/>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c r="A194" s="93"/>
      <c r="B194" s="180"/>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c r="A195" s="93"/>
      <c r="B195" s="180"/>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c r="A196" s="93"/>
      <c r="B196" s="180"/>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c r="A197" s="93"/>
      <c r="B197" s="180"/>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c r="A198" s="93"/>
      <c r="B198" s="180"/>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c r="A199" s="93"/>
      <c r="B199" s="180"/>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c r="A200" s="93"/>
      <c r="B200" s="180"/>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c r="A201" s="93"/>
      <c r="B201" s="180"/>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c r="A202" s="93"/>
      <c r="B202" s="180"/>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c r="A203" s="93"/>
      <c r="B203" s="180"/>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c r="A204" s="93"/>
      <c r="B204" s="180"/>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c r="A205" s="93"/>
      <c r="B205" s="180"/>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c r="A206" s="93"/>
      <c r="B206" s="180"/>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c r="A207" s="93"/>
      <c r="B207" s="180"/>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c r="A208" s="93"/>
      <c r="B208" s="180"/>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c r="A209" s="93"/>
      <c r="B209" s="180"/>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c r="A210" s="93"/>
      <c r="B210" s="180"/>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c r="A211" s="93"/>
      <c r="B211" s="180"/>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c r="A212" s="93"/>
      <c r="B212" s="180"/>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c r="A213" s="93"/>
      <c r="B213" s="180"/>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c r="A214" s="93"/>
      <c r="B214" s="180"/>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c r="A215" s="93"/>
      <c r="B215" s="180"/>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c r="A216" s="93"/>
      <c r="B216" s="180"/>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c r="A217" s="93"/>
      <c r="B217" s="180"/>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c r="A218" s="93"/>
      <c r="B218" s="180"/>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c r="A219" s="93"/>
      <c r="B219" s="180"/>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c r="A220" s="93"/>
      <c r="B220" s="180"/>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c r="A221" s="93"/>
      <c r="B221" s="180"/>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c r="A222" s="93"/>
      <c r="B222" s="180"/>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c r="A223" s="93"/>
      <c r="B223" s="180"/>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c r="A224" s="93"/>
      <c r="B224" s="180"/>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c r="A225" s="93"/>
      <c r="B225" s="180"/>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c r="A226" s="93"/>
      <c r="B226" s="180"/>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c r="A227" s="93"/>
      <c r="B227" s="180"/>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c r="A228" s="93"/>
      <c r="B228" s="180"/>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c r="A229" s="93"/>
      <c r="B229" s="180"/>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c r="A230" s="93"/>
      <c r="B230" s="180"/>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c r="A231" s="93"/>
      <c r="B231" s="180"/>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c r="A232" s="93"/>
      <c r="B232" s="180"/>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c r="A233" s="93"/>
      <c r="B233" s="180"/>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c r="A234" s="93"/>
      <c r="B234" s="180"/>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c r="A235" s="93"/>
      <c r="B235" s="180"/>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c r="A236" s="93"/>
      <c r="B236" s="180"/>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c r="A237" s="93"/>
      <c r="B237" s="180"/>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c r="A238" s="93"/>
      <c r="B238" s="180"/>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c r="A239" s="93"/>
      <c r="B239" s="180"/>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c r="A240" s="93"/>
      <c r="B240" s="180"/>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5.75" customHeight="1">
      <c r="A241" s="93"/>
      <c r="B241" s="180"/>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5.75" customHeight="1">
      <c r="A242" s="93"/>
      <c r="B242" s="180"/>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5.75" customHeight="1">
      <c r="A243" s="93"/>
      <c r="B243" s="180"/>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5.75" customHeight="1">
      <c r="A244" s="93"/>
      <c r="B244" s="180"/>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5.75" customHeight="1">
      <c r="A245" s="93"/>
      <c r="B245" s="180"/>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5.75" customHeight="1">
      <c r="A246" s="93"/>
      <c r="B246" s="180"/>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5.75" customHeight="1">
      <c r="A247" s="93"/>
      <c r="B247" s="180"/>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5.75" customHeight="1">
      <c r="A248" s="93"/>
      <c r="B248" s="180"/>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5.75" customHeight="1">
      <c r="A249" s="93"/>
      <c r="B249" s="180"/>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5.75" customHeight="1">
      <c r="A250" s="93"/>
      <c r="B250" s="180"/>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5.75" customHeight="1">
      <c r="A251" s="93"/>
      <c r="B251" s="180"/>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5.75" customHeight="1">
      <c r="A252" s="93"/>
      <c r="B252" s="180"/>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5.75" customHeight="1">
      <c r="A253" s="93"/>
      <c r="B253" s="180"/>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5.75" customHeight="1">
      <c r="A254" s="93"/>
      <c r="B254" s="180"/>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5.75" customHeight="1">
      <c r="A255" s="93"/>
      <c r="B255" s="180"/>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5.75" customHeight="1">
      <c r="A256" s="93"/>
      <c r="B256" s="180"/>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5.75" customHeight="1">
      <c r="A257" s="93"/>
      <c r="B257" s="180"/>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5.75" customHeight="1">
      <c r="A258" s="93"/>
      <c r="B258" s="180"/>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5.75" customHeight="1">
      <c r="A259" s="93"/>
      <c r="B259" s="180"/>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5.75" customHeight="1">
      <c r="A260" s="93"/>
      <c r="B260" s="180"/>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5.75" customHeight="1">
      <c r="A261" s="93"/>
      <c r="B261" s="180"/>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5.75" customHeight="1">
      <c r="A262" s="93"/>
      <c r="B262" s="180"/>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5.75" customHeight="1">
      <c r="A263" s="93"/>
      <c r="B263" s="180"/>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5.75" customHeight="1">
      <c r="A264" s="93"/>
      <c r="B264" s="180"/>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5.75" customHeight="1">
      <c r="A265" s="93"/>
      <c r="B265" s="180"/>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5.75" customHeight="1">
      <c r="A266" s="93"/>
      <c r="B266" s="180"/>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5.75" customHeight="1">
      <c r="A267" s="93"/>
      <c r="B267" s="180"/>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5.75" customHeight="1">
      <c r="A268" s="93"/>
      <c r="B268" s="180"/>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5.75" customHeight="1">
      <c r="A269" s="93"/>
      <c r="B269" s="180"/>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5.75" customHeight="1">
      <c r="A270" s="93"/>
      <c r="B270" s="180"/>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5.75" customHeight="1">
      <c r="A271" s="93"/>
      <c r="B271" s="180"/>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5.75" customHeight="1">
      <c r="A272" s="93"/>
      <c r="B272" s="180"/>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5.75" customHeight="1">
      <c r="A273" s="93"/>
      <c r="B273" s="180"/>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5.75" customHeight="1">
      <c r="A274" s="93"/>
      <c r="B274" s="180"/>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5.75" customHeight="1">
      <c r="A275" s="93"/>
      <c r="B275" s="180"/>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5.75" customHeight="1">
      <c r="A276" s="93"/>
      <c r="B276" s="180"/>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5.75" customHeight="1">
      <c r="A277" s="93"/>
      <c r="B277" s="180"/>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5.75" customHeight="1">
      <c r="A278" s="93"/>
      <c r="B278" s="180"/>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5.75" customHeight="1">
      <c r="A279" s="93"/>
      <c r="B279" s="180"/>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5.75" customHeight="1">
      <c r="A280" s="93"/>
      <c r="B280" s="180"/>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5.75" customHeight="1">
      <c r="A281" s="93"/>
      <c r="B281" s="180"/>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5.75" customHeight="1">
      <c r="A282" s="93"/>
      <c r="B282" s="180"/>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5.75" customHeight="1">
      <c r="A283" s="93"/>
      <c r="B283" s="180"/>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5.75" customHeight="1">
      <c r="A284" s="93"/>
      <c r="B284" s="180"/>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5.75" customHeight="1">
      <c r="A285" s="93"/>
      <c r="B285" s="180"/>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5.75" customHeight="1">
      <c r="A286" s="93"/>
      <c r="B286" s="180"/>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5.75" customHeight="1">
      <c r="A287" s="93"/>
      <c r="B287" s="180"/>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5.75" customHeight="1">
      <c r="A288" s="93"/>
      <c r="B288" s="180"/>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5.75" customHeight="1">
      <c r="A289" s="93"/>
      <c r="B289" s="180"/>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5.75" customHeight="1">
      <c r="A290" s="93"/>
      <c r="B290" s="180"/>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5.75" customHeight="1">
      <c r="A291" s="93"/>
      <c r="B291" s="180"/>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5.75" customHeight="1">
      <c r="A292" s="93"/>
      <c r="B292" s="180"/>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5.75" customHeight="1">
      <c r="A293" s="93"/>
      <c r="B293" s="180"/>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5.75" customHeight="1">
      <c r="A294" s="93"/>
      <c r="B294" s="180"/>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5.75" customHeight="1">
      <c r="A295" s="93"/>
      <c r="B295" s="180"/>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5.75" customHeight="1">
      <c r="A296" s="93"/>
      <c r="B296" s="180"/>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5.75" customHeight="1">
      <c r="A297" s="93"/>
      <c r="B297" s="180"/>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5.75" customHeight="1">
      <c r="A298" s="93"/>
      <c r="B298" s="180"/>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5.75" customHeight="1">
      <c r="A299" s="93"/>
      <c r="B299" s="180"/>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5.75" customHeight="1">
      <c r="A300" s="93"/>
      <c r="B300" s="180"/>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5.75" customHeight="1">
      <c r="A301" s="93"/>
      <c r="B301" s="180"/>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5.75" customHeight="1">
      <c r="A302" s="93"/>
      <c r="B302" s="180"/>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5.75" customHeight="1">
      <c r="A303" s="93"/>
      <c r="B303" s="180"/>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5.75" customHeight="1">
      <c r="A304" s="93"/>
      <c r="B304" s="180"/>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5.75" customHeight="1">
      <c r="A305" s="93"/>
      <c r="B305" s="180"/>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5.75" customHeight="1">
      <c r="A306" s="93"/>
      <c r="B306" s="180"/>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5.75" customHeight="1">
      <c r="A307" s="93"/>
      <c r="B307" s="180"/>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5.75" customHeight="1">
      <c r="A308" s="93"/>
      <c r="B308" s="180"/>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5.75" customHeight="1">
      <c r="A309" s="93"/>
      <c r="B309" s="180"/>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5.75" customHeight="1">
      <c r="A310" s="93"/>
      <c r="B310" s="180"/>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5.75" customHeight="1">
      <c r="A311" s="93"/>
      <c r="B311" s="180"/>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5.75" customHeight="1">
      <c r="A312" s="93"/>
      <c r="B312" s="180"/>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5.75" customHeight="1">
      <c r="A313" s="93"/>
      <c r="B313" s="180"/>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5.75" customHeight="1">
      <c r="A314" s="93"/>
      <c r="B314" s="180"/>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5.75" customHeight="1">
      <c r="A315" s="93"/>
      <c r="B315" s="180"/>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5.75" customHeight="1">
      <c r="A316" s="93"/>
      <c r="B316" s="180"/>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5.75" customHeight="1">
      <c r="A317" s="93"/>
      <c r="B317" s="180"/>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5.75" customHeight="1">
      <c r="A318" s="93"/>
      <c r="B318" s="180"/>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5.75" customHeight="1">
      <c r="A319" s="93"/>
      <c r="B319" s="180"/>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5.75" customHeight="1">
      <c r="A320" s="93"/>
      <c r="B320" s="180"/>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5.75" customHeight="1">
      <c r="A321" s="93"/>
      <c r="B321" s="180"/>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5.75" customHeight="1">
      <c r="A322" s="93"/>
      <c r="B322" s="180"/>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5.75" customHeight="1">
      <c r="A323" s="93"/>
      <c r="B323" s="180"/>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5.75" customHeight="1">
      <c r="A324" s="93"/>
      <c r="B324" s="180"/>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5.75" customHeight="1">
      <c r="A325" s="93"/>
      <c r="B325" s="180"/>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5.75" customHeight="1">
      <c r="A326" s="93"/>
      <c r="B326" s="180"/>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5.75" customHeight="1">
      <c r="A327" s="93"/>
      <c r="B327" s="180"/>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5.75" customHeight="1">
      <c r="A328" s="93"/>
      <c r="B328" s="180"/>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5.75" customHeight="1">
      <c r="A329" s="93"/>
      <c r="B329" s="180"/>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5.75" customHeight="1">
      <c r="A330" s="93"/>
      <c r="B330" s="180"/>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5.75" customHeight="1">
      <c r="A331" s="93"/>
      <c r="B331" s="180"/>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5.75" customHeight="1">
      <c r="A332" s="93"/>
      <c r="B332" s="180"/>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5.75" customHeight="1">
      <c r="A333" s="93"/>
      <c r="B333" s="180"/>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5.75" customHeight="1">
      <c r="A334" s="93"/>
      <c r="B334" s="180"/>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5.75" customHeight="1">
      <c r="A335" s="93"/>
      <c r="B335" s="180"/>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5.75" customHeight="1">
      <c r="A336" s="93"/>
      <c r="B336" s="180"/>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5.75" customHeight="1">
      <c r="A337" s="93"/>
      <c r="B337" s="180"/>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5.75" customHeight="1">
      <c r="A338" s="93"/>
      <c r="B338" s="180"/>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5.75" customHeight="1">
      <c r="A339" s="93"/>
      <c r="B339" s="180"/>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5.75" customHeight="1">
      <c r="A340" s="93"/>
      <c r="B340" s="180"/>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5.75" customHeight="1">
      <c r="A341" s="93"/>
      <c r="B341" s="180"/>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5.75" customHeight="1">
      <c r="A342" s="93"/>
      <c r="B342" s="180"/>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5.75" customHeight="1">
      <c r="A343" s="93"/>
      <c r="B343" s="180"/>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5.75" customHeight="1">
      <c r="A344" s="93"/>
      <c r="B344" s="180"/>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5.75" customHeight="1">
      <c r="A345" s="93"/>
      <c r="B345" s="180"/>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5.75" customHeight="1">
      <c r="A346" s="93"/>
      <c r="B346" s="180"/>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5.75" customHeight="1">
      <c r="A347" s="93"/>
      <c r="B347" s="180"/>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5.75" customHeight="1">
      <c r="A348" s="93"/>
      <c r="B348" s="180"/>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5.75" customHeight="1">
      <c r="A349" s="93"/>
      <c r="B349" s="180"/>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5.75" customHeight="1">
      <c r="A350" s="93"/>
      <c r="B350" s="180"/>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5.75" customHeight="1">
      <c r="A351" s="93"/>
      <c r="B351" s="180"/>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5.75" customHeight="1">
      <c r="A352" s="93"/>
      <c r="B352" s="180"/>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5.75" customHeight="1">
      <c r="A353" s="93"/>
      <c r="B353" s="180"/>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5.75" customHeight="1">
      <c r="A354" s="93"/>
      <c r="B354" s="180"/>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5.75" customHeight="1">
      <c r="A355" s="93"/>
      <c r="B355" s="180"/>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5.75" customHeight="1">
      <c r="A356" s="93"/>
      <c r="B356" s="180"/>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5.75" customHeight="1">
      <c r="A357" s="93"/>
      <c r="B357" s="180"/>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5.75" customHeight="1">
      <c r="A358" s="93"/>
      <c r="B358" s="180"/>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5.75" customHeight="1">
      <c r="A359" s="93"/>
      <c r="B359" s="180"/>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5.75" customHeight="1">
      <c r="A360" s="93"/>
      <c r="B360" s="180"/>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5.75" customHeight="1">
      <c r="A361" s="93"/>
      <c r="B361" s="180"/>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5.75" customHeight="1">
      <c r="A362" s="93"/>
      <c r="B362" s="180"/>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5.75" customHeight="1">
      <c r="A363" s="93"/>
      <c r="B363" s="180"/>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5.75" customHeight="1">
      <c r="A364" s="93"/>
      <c r="B364" s="180"/>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5.75" customHeight="1">
      <c r="A365" s="93"/>
      <c r="B365" s="180"/>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5.75" customHeight="1">
      <c r="A366" s="93"/>
      <c r="B366" s="180"/>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5.75" customHeight="1">
      <c r="A367" s="93"/>
      <c r="B367" s="180"/>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5.75" customHeight="1">
      <c r="A368" s="93"/>
      <c r="B368" s="180"/>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5.75" customHeight="1">
      <c r="A369" s="93"/>
      <c r="B369" s="180"/>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5.75" customHeight="1">
      <c r="A370" s="93"/>
      <c r="B370" s="180"/>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5.75" customHeight="1">
      <c r="A371" s="93"/>
      <c r="B371" s="180"/>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5.75" customHeight="1">
      <c r="A372" s="93"/>
      <c r="B372" s="180"/>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5.75" customHeight="1">
      <c r="A373" s="93"/>
      <c r="B373" s="180"/>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5.75" customHeight="1">
      <c r="A374" s="93"/>
      <c r="B374" s="180"/>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5.75" customHeight="1">
      <c r="A375" s="93"/>
      <c r="B375" s="180"/>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5.75" customHeight="1">
      <c r="A376" s="93"/>
      <c r="B376" s="180"/>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5.75" customHeight="1">
      <c r="A377" s="93"/>
      <c r="B377" s="180"/>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5.75" customHeight="1">
      <c r="A378" s="93"/>
      <c r="B378" s="180"/>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5.75" customHeight="1">
      <c r="A379" s="93"/>
      <c r="B379" s="180"/>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5.75" customHeight="1">
      <c r="A380" s="93"/>
      <c r="B380" s="180"/>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5.75" customHeight="1">
      <c r="A381" s="93"/>
      <c r="B381" s="180"/>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5.75" customHeight="1">
      <c r="A382" s="93"/>
      <c r="B382" s="180"/>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5.75" customHeight="1">
      <c r="A383" s="93"/>
      <c r="B383" s="180"/>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5.75" customHeight="1">
      <c r="A384" s="93"/>
      <c r="B384" s="180"/>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5.75" customHeight="1">
      <c r="A385" s="93"/>
      <c r="B385" s="180"/>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5.75" customHeight="1">
      <c r="A386" s="93"/>
      <c r="B386" s="180"/>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5.75" customHeight="1">
      <c r="A387" s="93"/>
      <c r="B387" s="180"/>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5.75" customHeight="1">
      <c r="A388" s="93"/>
      <c r="B388" s="180"/>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5.75" customHeight="1">
      <c r="A389" s="93"/>
      <c r="B389" s="180"/>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5.75" customHeight="1">
      <c r="A390" s="93"/>
      <c r="B390" s="180"/>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5.75" customHeight="1">
      <c r="A391" s="93"/>
      <c r="B391" s="180"/>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5.75" customHeight="1">
      <c r="A392" s="93"/>
      <c r="B392" s="180"/>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5.75" customHeight="1">
      <c r="A393" s="93"/>
      <c r="B393" s="180"/>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5.75" customHeight="1">
      <c r="A394" s="93"/>
      <c r="B394" s="180"/>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5.75" customHeight="1">
      <c r="A395" s="93"/>
      <c r="B395" s="180"/>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5.75" customHeight="1">
      <c r="A396" s="93"/>
      <c r="B396" s="180"/>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5.75" customHeight="1">
      <c r="A397" s="93"/>
      <c r="B397" s="180"/>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5.75" customHeight="1">
      <c r="A398" s="93"/>
      <c r="B398" s="180"/>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5.75" customHeight="1">
      <c r="A399" s="93"/>
      <c r="B399" s="180"/>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5.75" customHeight="1">
      <c r="A400" s="93"/>
      <c r="B400" s="180"/>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5.75" customHeight="1">
      <c r="A401" s="93"/>
      <c r="B401" s="180"/>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5.75" customHeight="1">
      <c r="A402" s="93"/>
      <c r="B402" s="180"/>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5.75" customHeight="1">
      <c r="A403" s="93"/>
      <c r="B403" s="180"/>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5.75" customHeight="1">
      <c r="A404" s="93"/>
      <c r="B404" s="180"/>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5.75" customHeight="1">
      <c r="A405" s="93"/>
      <c r="B405" s="180"/>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5.75" customHeight="1">
      <c r="A406" s="93"/>
      <c r="B406" s="180"/>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5.75" customHeight="1">
      <c r="A407" s="93"/>
      <c r="B407" s="180"/>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5.75" customHeight="1">
      <c r="A408" s="93"/>
      <c r="B408" s="180"/>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5.75" customHeight="1">
      <c r="A409" s="93"/>
      <c r="B409" s="180"/>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5.75" customHeight="1">
      <c r="A410" s="93"/>
      <c r="B410" s="180"/>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5.75" customHeight="1">
      <c r="A411" s="93"/>
      <c r="B411" s="180"/>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5.75" customHeight="1">
      <c r="A412" s="93"/>
      <c r="B412" s="180"/>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5.75" customHeight="1">
      <c r="A413" s="93"/>
      <c r="B413" s="180"/>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5.75" customHeight="1">
      <c r="A414" s="93"/>
      <c r="B414" s="180"/>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5.75" customHeight="1">
      <c r="A415" s="93"/>
      <c r="B415" s="180"/>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5.75" customHeight="1">
      <c r="A416" s="93"/>
      <c r="B416" s="180"/>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5.75" customHeight="1">
      <c r="A417" s="93"/>
      <c r="B417" s="180"/>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5.75" customHeight="1">
      <c r="A418" s="93"/>
      <c r="B418" s="180"/>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5.75" customHeight="1">
      <c r="A419" s="93"/>
      <c r="B419" s="180"/>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5.75" customHeight="1">
      <c r="A420" s="93"/>
      <c r="B420" s="180"/>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5.75" customHeight="1">
      <c r="A421" s="93"/>
      <c r="B421" s="180"/>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5.75" customHeight="1">
      <c r="A422" s="93"/>
      <c r="B422" s="180"/>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5.75" customHeight="1">
      <c r="A423" s="93"/>
      <c r="B423" s="180"/>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5.75" customHeight="1">
      <c r="A424" s="93"/>
      <c r="B424" s="180"/>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5.75" customHeight="1">
      <c r="A425" s="93"/>
      <c r="B425" s="180"/>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5.75" customHeight="1">
      <c r="A426" s="93"/>
      <c r="B426" s="180"/>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5.75" customHeight="1">
      <c r="A427" s="93"/>
      <c r="B427" s="180"/>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5.75" customHeight="1">
      <c r="A428" s="93"/>
      <c r="B428" s="180"/>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180"/>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180"/>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180"/>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180"/>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180"/>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180"/>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180"/>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180"/>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180"/>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180"/>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180"/>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180"/>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180"/>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180"/>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180"/>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180"/>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180"/>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180"/>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180"/>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5.75" customHeight="1">
      <c r="A448" s="93"/>
      <c r="B448" s="180"/>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5.75" customHeight="1">
      <c r="A449" s="93"/>
      <c r="B449" s="180"/>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5.75" customHeight="1">
      <c r="A450" s="93"/>
      <c r="B450" s="180"/>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5.75" customHeight="1">
      <c r="A451" s="93"/>
      <c r="B451" s="180"/>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5.75" customHeight="1">
      <c r="A452" s="93"/>
      <c r="B452" s="180"/>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5.75" customHeight="1">
      <c r="A453" s="93"/>
      <c r="B453" s="180"/>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customHeight="1">
      <c r="A454" s="93"/>
      <c r="B454" s="180"/>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customHeight="1">
      <c r="A455" s="93"/>
      <c r="B455" s="180"/>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customHeight="1">
      <c r="A456" s="93"/>
      <c r="B456" s="180"/>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customHeight="1">
      <c r="A457" s="93"/>
      <c r="B457" s="180"/>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customHeight="1">
      <c r="A458" s="93"/>
      <c r="B458" s="180"/>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customHeight="1">
      <c r="A459" s="93"/>
      <c r="B459" s="180"/>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customHeight="1">
      <c r="A460" s="93"/>
      <c r="B460" s="180"/>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customHeight="1">
      <c r="A461" s="93"/>
      <c r="B461" s="180"/>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customHeight="1">
      <c r="A462" s="93"/>
      <c r="B462" s="180"/>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customHeight="1">
      <c r="A463" s="93"/>
      <c r="B463" s="180"/>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customHeight="1">
      <c r="A464" s="93"/>
      <c r="B464" s="180"/>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customHeight="1">
      <c r="A465" s="93"/>
      <c r="B465" s="180"/>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customHeight="1">
      <c r="A466" s="93"/>
      <c r="B466" s="180"/>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customHeight="1">
      <c r="A467" s="93"/>
      <c r="B467" s="180"/>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customHeight="1">
      <c r="A468" s="93"/>
      <c r="B468" s="180"/>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customHeight="1">
      <c r="A469" s="93"/>
      <c r="B469" s="180"/>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customHeight="1">
      <c r="A470" s="93"/>
      <c r="B470" s="180"/>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customHeight="1">
      <c r="A471" s="93"/>
      <c r="B471" s="180"/>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customHeight="1">
      <c r="A472" s="93"/>
      <c r="B472" s="180"/>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customHeight="1">
      <c r="A473" s="93"/>
      <c r="B473" s="180"/>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customHeight="1">
      <c r="A474" s="93"/>
      <c r="B474" s="180"/>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customHeight="1">
      <c r="A475" s="93"/>
      <c r="B475" s="180"/>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customHeight="1">
      <c r="A476" s="93"/>
      <c r="B476" s="180"/>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customHeight="1">
      <c r="A477" s="93"/>
      <c r="B477" s="180"/>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customHeight="1">
      <c r="A478" s="93"/>
      <c r="B478" s="180"/>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customHeight="1">
      <c r="A479" s="93"/>
      <c r="B479" s="180"/>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customHeight="1">
      <c r="A480" s="93"/>
      <c r="B480" s="180"/>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customHeight="1">
      <c r="A481" s="93"/>
      <c r="B481" s="180"/>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customHeight="1">
      <c r="A482" s="93"/>
      <c r="B482" s="180"/>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customHeight="1">
      <c r="A483" s="93"/>
      <c r="B483" s="180"/>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customHeight="1">
      <c r="A484" s="93"/>
      <c r="B484" s="180"/>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customHeight="1">
      <c r="A485" s="93"/>
      <c r="B485" s="180"/>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customHeight="1">
      <c r="A486" s="93"/>
      <c r="B486" s="180"/>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customHeight="1">
      <c r="A487" s="93"/>
      <c r="B487" s="180"/>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customHeight="1">
      <c r="A488" s="93"/>
      <c r="B488" s="180"/>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customHeight="1">
      <c r="A489" s="93"/>
      <c r="B489" s="180"/>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customHeight="1">
      <c r="A490" s="93"/>
      <c r="B490" s="180"/>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customHeight="1">
      <c r="A491" s="93"/>
      <c r="B491" s="180"/>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customHeight="1">
      <c r="A492" s="93"/>
      <c r="B492" s="180"/>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customHeight="1">
      <c r="A493" s="93"/>
      <c r="B493" s="180"/>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180"/>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180"/>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180"/>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180"/>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180"/>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customHeight="1">
      <c r="A499" s="93"/>
      <c r="B499" s="180"/>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customHeight="1">
      <c r="A500" s="93"/>
      <c r="B500" s="180"/>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customHeight="1">
      <c r="A501" s="93"/>
      <c r="B501" s="180"/>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customHeight="1">
      <c r="A502" s="93"/>
      <c r="B502" s="180"/>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customHeight="1">
      <c r="A503" s="93"/>
      <c r="B503" s="180"/>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customHeight="1">
      <c r="A504" s="93"/>
      <c r="B504" s="180"/>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customHeight="1">
      <c r="A505" s="93"/>
      <c r="B505" s="180"/>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customHeight="1">
      <c r="A506" s="93"/>
      <c r="B506" s="180"/>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customHeight="1">
      <c r="A507" s="93"/>
      <c r="B507" s="180"/>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customHeight="1">
      <c r="A508" s="93"/>
      <c r="B508" s="180"/>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customHeight="1">
      <c r="A509" s="93"/>
      <c r="B509" s="180"/>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customHeight="1">
      <c r="A510" s="93"/>
      <c r="B510" s="180"/>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customHeight="1">
      <c r="A511" s="93"/>
      <c r="B511" s="180"/>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customHeight="1">
      <c r="A512" s="93"/>
      <c r="B512" s="180"/>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customHeight="1">
      <c r="A513" s="93"/>
      <c r="B513" s="180"/>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customHeight="1">
      <c r="A514" s="93"/>
      <c r="B514" s="180"/>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customHeight="1">
      <c r="A515" s="93"/>
      <c r="B515" s="180"/>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customHeight="1">
      <c r="A516" s="93"/>
      <c r="B516" s="180"/>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customHeight="1">
      <c r="A517" s="93"/>
      <c r="B517" s="180"/>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customHeight="1">
      <c r="A518" s="93"/>
      <c r="B518" s="180"/>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customHeight="1">
      <c r="A519" s="93"/>
      <c r="B519" s="180"/>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customHeight="1">
      <c r="A520" s="93"/>
      <c r="B520" s="180"/>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customHeight="1">
      <c r="A521" s="93"/>
      <c r="B521" s="180"/>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customHeight="1">
      <c r="A522" s="93"/>
      <c r="B522" s="180"/>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customHeight="1">
      <c r="A523" s="93"/>
      <c r="B523" s="180"/>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customHeight="1">
      <c r="A524" s="93"/>
      <c r="B524" s="180"/>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customHeight="1">
      <c r="A525" s="93"/>
      <c r="B525" s="180"/>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customHeight="1">
      <c r="A526" s="93"/>
      <c r="B526" s="180"/>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customHeight="1">
      <c r="A527" s="93"/>
      <c r="B527" s="180"/>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customHeight="1">
      <c r="A528" s="93"/>
      <c r="B528" s="180"/>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customHeight="1">
      <c r="A529" s="93"/>
      <c r="B529" s="180"/>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customHeight="1">
      <c r="A530" s="93"/>
      <c r="B530" s="180"/>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customHeight="1">
      <c r="A531" s="93"/>
      <c r="B531" s="180"/>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customHeight="1">
      <c r="A532" s="93"/>
      <c r="B532" s="180"/>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customHeight="1">
      <c r="A533" s="93"/>
      <c r="B533" s="180"/>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customHeight="1">
      <c r="A534" s="93"/>
      <c r="B534" s="180"/>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customHeight="1">
      <c r="A535" s="93"/>
      <c r="B535" s="180"/>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customHeight="1">
      <c r="A536" s="93"/>
      <c r="B536" s="180"/>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customHeight="1">
      <c r="A537" s="93"/>
      <c r="B537" s="180"/>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customHeight="1">
      <c r="A538" s="93"/>
      <c r="B538" s="180"/>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customHeight="1">
      <c r="A539" s="93"/>
      <c r="B539" s="180"/>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c r="A540" s="93"/>
      <c r="B540" s="180"/>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customHeight="1">
      <c r="A541" s="93"/>
      <c r="B541" s="180"/>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customHeight="1">
      <c r="A542" s="93"/>
      <c r="B542" s="180"/>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customHeight="1">
      <c r="A543" s="93"/>
      <c r="B543" s="180"/>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customHeight="1">
      <c r="A544" s="93"/>
      <c r="B544" s="180"/>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customHeight="1">
      <c r="A545" s="93"/>
      <c r="B545" s="180"/>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customHeight="1">
      <c r="A546" s="93"/>
      <c r="B546" s="180"/>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customHeight="1">
      <c r="A547" s="93"/>
      <c r="B547" s="180"/>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customHeight="1">
      <c r="A548" s="93"/>
      <c r="B548" s="180"/>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customHeight="1">
      <c r="A549" s="93"/>
      <c r="B549" s="180"/>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customHeight="1">
      <c r="A550" s="93"/>
      <c r="B550" s="180"/>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customHeight="1">
      <c r="A551" s="93"/>
      <c r="B551" s="180"/>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customHeight="1">
      <c r="A552" s="93"/>
      <c r="B552" s="180"/>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customHeight="1">
      <c r="A553" s="93"/>
      <c r="B553" s="180"/>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customHeight="1">
      <c r="A554" s="93"/>
      <c r="B554" s="180"/>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customHeight="1">
      <c r="A555" s="93"/>
      <c r="B555" s="180"/>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customHeight="1">
      <c r="A556" s="93"/>
      <c r="B556" s="180"/>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customHeight="1">
      <c r="A557" s="93"/>
      <c r="B557" s="180"/>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customHeight="1">
      <c r="A558" s="93"/>
      <c r="B558" s="180"/>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customHeight="1">
      <c r="A559" s="93"/>
      <c r="B559" s="180"/>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customHeight="1">
      <c r="A560" s="93"/>
      <c r="B560" s="180"/>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customHeight="1">
      <c r="A561" s="93"/>
      <c r="B561" s="180"/>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customHeight="1">
      <c r="A562" s="93"/>
      <c r="B562" s="180"/>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customHeight="1">
      <c r="A563" s="93"/>
      <c r="B563" s="180"/>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customHeight="1">
      <c r="A564" s="93"/>
      <c r="B564" s="180"/>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customHeight="1">
      <c r="A565" s="93"/>
      <c r="B565" s="180"/>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customHeight="1">
      <c r="A566" s="93"/>
      <c r="B566" s="180"/>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customHeight="1">
      <c r="A567" s="93"/>
      <c r="B567" s="180"/>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customHeight="1">
      <c r="A568" s="93"/>
      <c r="B568" s="180"/>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customHeight="1">
      <c r="A569" s="93"/>
      <c r="B569" s="180"/>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customHeight="1">
      <c r="A570" s="93"/>
      <c r="B570" s="180"/>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customHeight="1">
      <c r="A571" s="93"/>
      <c r="B571" s="180"/>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customHeight="1">
      <c r="A572" s="93"/>
      <c r="B572" s="180"/>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customHeight="1">
      <c r="A573" s="93"/>
      <c r="B573" s="180"/>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customHeight="1">
      <c r="A574" s="93"/>
      <c r="B574" s="180"/>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customHeight="1">
      <c r="A575" s="93"/>
      <c r="B575" s="180"/>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customHeight="1">
      <c r="A576" s="93"/>
      <c r="B576" s="180"/>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customHeight="1">
      <c r="A577" s="93"/>
      <c r="B577" s="180"/>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customHeight="1">
      <c r="A578" s="93"/>
      <c r="B578" s="180"/>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customHeight="1">
      <c r="A579" s="93"/>
      <c r="B579" s="180"/>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customHeight="1">
      <c r="A580" s="93"/>
      <c r="B580" s="180"/>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customHeight="1">
      <c r="A581" s="93"/>
      <c r="B581" s="180"/>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customHeight="1">
      <c r="A582" s="93"/>
      <c r="B582" s="180"/>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customHeight="1">
      <c r="A583" s="93"/>
      <c r="B583" s="180"/>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customHeight="1">
      <c r="A584" s="93"/>
      <c r="B584" s="180"/>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customHeight="1">
      <c r="A585" s="93"/>
      <c r="B585" s="180"/>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customHeight="1">
      <c r="A586" s="93"/>
      <c r="B586" s="180"/>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customHeight="1">
      <c r="A587" s="93"/>
      <c r="B587" s="180"/>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customHeight="1">
      <c r="A588" s="93"/>
      <c r="B588" s="180"/>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customHeight="1">
      <c r="A589" s="93"/>
      <c r="B589" s="180"/>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customHeight="1">
      <c r="A590" s="93"/>
      <c r="B590" s="180"/>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customHeight="1">
      <c r="A591" s="93"/>
      <c r="B591" s="180"/>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customHeight="1">
      <c r="A592" s="93"/>
      <c r="B592" s="180"/>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customHeight="1">
      <c r="A593" s="93"/>
      <c r="B593" s="180"/>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customHeight="1">
      <c r="A594" s="93"/>
      <c r="B594" s="180"/>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customHeight="1">
      <c r="A595" s="93"/>
      <c r="B595" s="180"/>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customHeight="1">
      <c r="A596" s="93"/>
      <c r="B596" s="180"/>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customHeight="1">
      <c r="A597" s="93"/>
      <c r="B597" s="180"/>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customHeight="1">
      <c r="A598" s="93"/>
      <c r="B598" s="180"/>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customHeight="1">
      <c r="A599" s="93"/>
      <c r="B599" s="180"/>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customHeight="1">
      <c r="A600" s="93"/>
      <c r="B600" s="180"/>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customHeight="1">
      <c r="A601" s="93"/>
      <c r="B601" s="180"/>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customHeight="1">
      <c r="A602" s="93"/>
      <c r="B602" s="180"/>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customHeight="1">
      <c r="A603" s="93"/>
      <c r="B603" s="180"/>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customHeight="1">
      <c r="A604" s="93"/>
      <c r="B604" s="180"/>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customHeight="1">
      <c r="A605" s="93"/>
      <c r="B605" s="180"/>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customHeight="1">
      <c r="A606" s="93"/>
      <c r="B606" s="180"/>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customHeight="1">
      <c r="A607" s="93"/>
      <c r="B607" s="180"/>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customHeight="1">
      <c r="A608" s="93"/>
      <c r="B608" s="180"/>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customHeight="1">
      <c r="A609" s="93"/>
      <c r="B609" s="180"/>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customHeight="1">
      <c r="A610" s="93"/>
      <c r="B610" s="180"/>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customHeight="1">
      <c r="A611" s="93"/>
      <c r="B611" s="180"/>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customHeight="1">
      <c r="A612" s="93"/>
      <c r="B612" s="180"/>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customHeight="1">
      <c r="A613" s="93"/>
      <c r="B613" s="180"/>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customHeight="1">
      <c r="A614" s="93"/>
      <c r="B614" s="180"/>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customHeight="1">
      <c r="A615" s="93"/>
      <c r="B615" s="180"/>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customHeight="1">
      <c r="A616" s="93"/>
      <c r="B616" s="180"/>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customHeight="1">
      <c r="A617" s="93"/>
      <c r="B617" s="180"/>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customHeight="1">
      <c r="A618" s="93"/>
      <c r="B618" s="180"/>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customHeight="1">
      <c r="A619" s="93"/>
      <c r="B619" s="180"/>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customHeight="1">
      <c r="A620" s="93"/>
      <c r="B620" s="180"/>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customHeight="1">
      <c r="A621" s="93"/>
      <c r="B621" s="180"/>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customHeight="1">
      <c r="A622" s="93"/>
      <c r="B622" s="180"/>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customHeight="1">
      <c r="A623" s="93"/>
      <c r="B623" s="180"/>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customHeight="1">
      <c r="A624" s="93"/>
      <c r="B624" s="180"/>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customHeight="1">
      <c r="A625" s="93"/>
      <c r="B625" s="180"/>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customHeight="1">
      <c r="A626" s="93"/>
      <c r="B626" s="180"/>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customHeight="1">
      <c r="A627" s="93"/>
      <c r="B627" s="180"/>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customHeight="1">
      <c r="A628" s="93"/>
      <c r="B628" s="180"/>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customHeight="1">
      <c r="A629" s="93"/>
      <c r="B629" s="180"/>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customHeight="1">
      <c r="A630" s="93"/>
      <c r="B630" s="180"/>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customHeight="1">
      <c r="A631" s="93"/>
      <c r="B631" s="180"/>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customHeight="1">
      <c r="A632" s="93"/>
      <c r="B632" s="180"/>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customHeight="1">
      <c r="A633" s="93"/>
      <c r="B633" s="180"/>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customHeight="1">
      <c r="A634" s="93"/>
      <c r="B634" s="180"/>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customHeight="1">
      <c r="A635" s="93"/>
      <c r="B635" s="180"/>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customHeight="1">
      <c r="A636" s="93"/>
      <c r="B636" s="180"/>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customHeight="1">
      <c r="A637" s="93"/>
      <c r="B637" s="180"/>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customHeight="1">
      <c r="A638" s="93"/>
      <c r="B638" s="180"/>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customHeight="1">
      <c r="A639" s="93"/>
      <c r="B639" s="180"/>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customHeight="1">
      <c r="A640" s="93"/>
      <c r="B640" s="180"/>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customHeight="1">
      <c r="A641" s="93"/>
      <c r="B641" s="180"/>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customHeight="1">
      <c r="A642" s="93"/>
      <c r="B642" s="180"/>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customHeight="1">
      <c r="A643" s="93"/>
      <c r="B643" s="180"/>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customHeight="1">
      <c r="A644" s="93"/>
      <c r="B644" s="180"/>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customHeight="1">
      <c r="A645" s="93"/>
      <c r="B645" s="180"/>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customHeight="1">
      <c r="A646" s="93"/>
      <c r="B646" s="180"/>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customHeight="1">
      <c r="A647" s="93"/>
      <c r="B647" s="180"/>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customHeight="1">
      <c r="A648" s="93"/>
      <c r="B648" s="180"/>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customHeight="1">
      <c r="A649" s="93"/>
      <c r="B649" s="180"/>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customHeight="1">
      <c r="A650" s="93"/>
      <c r="B650" s="180"/>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customHeight="1">
      <c r="A651" s="93"/>
      <c r="B651" s="180"/>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customHeight="1">
      <c r="A652" s="93"/>
      <c r="B652" s="180"/>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customHeight="1">
      <c r="A653" s="93"/>
      <c r="B653" s="180"/>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customHeight="1">
      <c r="A654" s="93"/>
      <c r="B654" s="180"/>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customHeight="1">
      <c r="A655" s="93"/>
      <c r="B655" s="180"/>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customHeight="1">
      <c r="A656" s="93"/>
      <c r="B656" s="180"/>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customHeight="1">
      <c r="A657" s="93"/>
      <c r="B657" s="180"/>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customHeight="1">
      <c r="A658" s="93"/>
      <c r="B658" s="180"/>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customHeight="1">
      <c r="A659" s="93"/>
      <c r="B659" s="180"/>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customHeight="1">
      <c r="A660" s="93"/>
      <c r="B660" s="180"/>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customHeight="1">
      <c r="A661" s="93"/>
      <c r="B661" s="180"/>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customHeight="1">
      <c r="A662" s="93"/>
      <c r="B662" s="180"/>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customHeight="1">
      <c r="A663" s="93"/>
      <c r="B663" s="180"/>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customHeight="1">
      <c r="A664" s="93"/>
      <c r="B664" s="180"/>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customHeight="1">
      <c r="A665" s="93"/>
      <c r="B665" s="180"/>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customHeight="1">
      <c r="A666" s="93"/>
      <c r="B666" s="180"/>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customHeight="1">
      <c r="A667" s="93"/>
      <c r="B667" s="180"/>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customHeight="1">
      <c r="A668" s="93"/>
      <c r="B668" s="180"/>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customHeight="1">
      <c r="A669" s="93"/>
      <c r="B669" s="180"/>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customHeight="1">
      <c r="A670" s="93"/>
      <c r="B670" s="180"/>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customHeight="1">
      <c r="A671" s="93"/>
      <c r="B671" s="180"/>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customHeight="1">
      <c r="A672" s="93"/>
      <c r="B672" s="180"/>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customHeight="1">
      <c r="A673" s="93"/>
      <c r="B673" s="180"/>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customHeight="1">
      <c r="A674" s="93"/>
      <c r="B674" s="180"/>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customHeight="1">
      <c r="A675" s="93"/>
      <c r="B675" s="180"/>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customHeight="1">
      <c r="A676" s="93"/>
      <c r="B676" s="180"/>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customHeight="1">
      <c r="A677" s="93"/>
      <c r="B677" s="180"/>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customHeight="1">
      <c r="A678" s="93"/>
      <c r="B678" s="180"/>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customHeight="1">
      <c r="A679" s="93"/>
      <c r="B679" s="180"/>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customHeight="1">
      <c r="A680" s="93"/>
      <c r="B680" s="180"/>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customHeight="1">
      <c r="A681" s="93"/>
      <c r="B681" s="180"/>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customHeight="1">
      <c r="A682" s="93"/>
      <c r="B682" s="180"/>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customHeight="1">
      <c r="A683" s="93"/>
      <c r="B683" s="180"/>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customHeight="1">
      <c r="A684" s="93"/>
      <c r="B684" s="180"/>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customHeight="1">
      <c r="A685" s="93"/>
      <c r="B685" s="180"/>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customHeight="1">
      <c r="A686" s="93"/>
      <c r="B686" s="180"/>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customHeight="1">
      <c r="A687" s="93"/>
      <c r="B687" s="180"/>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customHeight="1">
      <c r="A688" s="93"/>
      <c r="B688" s="180"/>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customHeight="1">
      <c r="A689" s="93"/>
      <c r="B689" s="180"/>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customHeight="1">
      <c r="A690" s="93"/>
      <c r="B690" s="180"/>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customHeight="1">
      <c r="A691" s="93"/>
      <c r="B691" s="180"/>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customHeight="1">
      <c r="A692" s="93"/>
      <c r="B692" s="180"/>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customHeight="1">
      <c r="A693" s="93"/>
      <c r="B693" s="180"/>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customHeight="1">
      <c r="A694" s="93"/>
      <c r="B694" s="180"/>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customHeight="1">
      <c r="A695" s="93"/>
      <c r="B695" s="180"/>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customHeight="1">
      <c r="A696" s="93"/>
      <c r="B696" s="180"/>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customHeight="1">
      <c r="A697" s="93"/>
      <c r="B697" s="180"/>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customHeight="1">
      <c r="A698" s="93"/>
      <c r="B698" s="180"/>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customHeight="1">
      <c r="A699" s="93"/>
      <c r="B699" s="180"/>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customHeight="1">
      <c r="A700" s="93"/>
      <c r="B700" s="180"/>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customHeight="1">
      <c r="A701" s="93"/>
      <c r="B701" s="180"/>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customHeight="1">
      <c r="A702" s="93"/>
      <c r="B702" s="180"/>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customHeight="1">
      <c r="A703" s="93"/>
      <c r="B703" s="180"/>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customHeight="1">
      <c r="A704" s="93"/>
      <c r="B704" s="180"/>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customHeight="1">
      <c r="A705" s="93"/>
      <c r="B705" s="180"/>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customHeight="1">
      <c r="A706" s="93"/>
      <c r="B706" s="180"/>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customHeight="1">
      <c r="A707" s="93"/>
      <c r="B707" s="180"/>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customHeight="1">
      <c r="A708" s="93"/>
      <c r="B708" s="180"/>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customHeight="1">
      <c r="A709" s="93"/>
      <c r="B709" s="180"/>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customHeight="1">
      <c r="A710" s="93"/>
      <c r="B710" s="180"/>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customHeight="1">
      <c r="A711" s="93"/>
      <c r="B711" s="180"/>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customHeight="1">
      <c r="A712" s="93"/>
      <c r="B712" s="180"/>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customHeight="1">
      <c r="A713" s="93"/>
      <c r="B713" s="180"/>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customHeight="1">
      <c r="A714" s="93"/>
      <c r="B714" s="180"/>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customHeight="1">
      <c r="A715" s="93"/>
      <c r="B715" s="180"/>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customHeight="1">
      <c r="A716" s="93"/>
      <c r="B716" s="180"/>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customHeight="1">
      <c r="A717" s="93"/>
      <c r="B717" s="180"/>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customHeight="1">
      <c r="A718" s="93"/>
      <c r="B718" s="180"/>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customHeight="1">
      <c r="A719" s="93"/>
      <c r="B719" s="180"/>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customHeight="1">
      <c r="A720" s="93"/>
      <c r="B720" s="180"/>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customHeight="1">
      <c r="A721" s="93"/>
      <c r="B721" s="180"/>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customHeight="1">
      <c r="A722" s="93"/>
      <c r="B722" s="180"/>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customHeight="1">
      <c r="A723" s="93"/>
      <c r="B723" s="180"/>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customHeight="1">
      <c r="A724" s="93"/>
      <c r="B724" s="180"/>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customHeight="1">
      <c r="A725" s="93"/>
      <c r="B725" s="180"/>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customHeight="1">
      <c r="A726" s="93"/>
      <c r="B726" s="180"/>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customHeight="1">
      <c r="A727" s="93"/>
      <c r="B727" s="180"/>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customHeight="1">
      <c r="A728" s="93"/>
      <c r="B728" s="180"/>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customHeight="1">
      <c r="A729" s="93"/>
      <c r="B729" s="180"/>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customHeight="1">
      <c r="A730" s="93"/>
      <c r="B730" s="180"/>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customHeight="1">
      <c r="A731" s="93"/>
      <c r="B731" s="180"/>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customHeight="1">
      <c r="A732" s="93"/>
      <c r="B732" s="180"/>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customHeight="1">
      <c r="A733" s="93"/>
      <c r="B733" s="180"/>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customHeight="1">
      <c r="A734" s="93"/>
      <c r="B734" s="180"/>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customHeight="1">
      <c r="A735" s="93"/>
      <c r="B735" s="180"/>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customHeight="1">
      <c r="A736" s="93"/>
      <c r="B736" s="180"/>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customHeight="1">
      <c r="A737" s="93"/>
      <c r="B737" s="180"/>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customHeight="1">
      <c r="A738" s="93"/>
      <c r="B738" s="180"/>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customHeight="1">
      <c r="A739" s="93"/>
      <c r="B739" s="180"/>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customHeight="1">
      <c r="A740" s="93"/>
      <c r="B740" s="180"/>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customHeight="1">
      <c r="A741" s="93"/>
      <c r="B741" s="180"/>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customHeight="1">
      <c r="A742" s="93"/>
      <c r="B742" s="180"/>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customHeight="1">
      <c r="A743" s="93"/>
      <c r="B743" s="180"/>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customHeight="1">
      <c r="A744" s="93"/>
      <c r="B744" s="180"/>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customHeight="1">
      <c r="A745" s="93"/>
      <c r="B745" s="180"/>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customHeight="1">
      <c r="A746" s="93"/>
      <c r="B746" s="180"/>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customHeight="1">
      <c r="A747" s="93"/>
      <c r="B747" s="180"/>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customHeight="1">
      <c r="A748" s="93"/>
      <c r="B748" s="180"/>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customHeight="1">
      <c r="A749" s="93"/>
      <c r="B749" s="180"/>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customHeight="1">
      <c r="A750" s="93"/>
      <c r="B750" s="180"/>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customHeight="1">
      <c r="A751" s="93"/>
      <c r="B751" s="180"/>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customHeight="1">
      <c r="A752" s="93"/>
      <c r="B752" s="180"/>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customHeight="1">
      <c r="A753" s="93"/>
      <c r="B753" s="180"/>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customHeight="1">
      <c r="A754" s="93"/>
      <c r="B754" s="180"/>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customHeight="1">
      <c r="A755" s="93"/>
      <c r="B755" s="180"/>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customHeight="1">
      <c r="A756" s="93"/>
      <c r="B756" s="180"/>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customHeight="1">
      <c r="A757" s="93"/>
      <c r="B757" s="180"/>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customHeight="1">
      <c r="A758" s="93"/>
      <c r="B758" s="180"/>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customHeight="1">
      <c r="A759" s="93"/>
      <c r="B759" s="180"/>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customHeight="1">
      <c r="A760" s="93"/>
      <c r="B760" s="180"/>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customHeight="1">
      <c r="A761" s="93"/>
      <c r="B761" s="180"/>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customHeight="1">
      <c r="A762" s="93"/>
      <c r="B762" s="180"/>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customHeight="1">
      <c r="A763" s="93"/>
      <c r="B763" s="180"/>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customHeight="1">
      <c r="A764" s="93"/>
      <c r="B764" s="180"/>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customHeight="1">
      <c r="A765" s="93"/>
      <c r="B765" s="180"/>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customHeight="1">
      <c r="A766" s="93"/>
      <c r="B766" s="180"/>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customHeight="1">
      <c r="A767" s="93"/>
      <c r="B767" s="180"/>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customHeight="1">
      <c r="A768" s="93"/>
      <c r="B768" s="180"/>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customHeight="1">
      <c r="A769" s="93"/>
      <c r="B769" s="180"/>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customHeight="1">
      <c r="A770" s="93"/>
      <c r="B770" s="180"/>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customHeight="1">
      <c r="A771" s="93"/>
      <c r="B771" s="180"/>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customHeight="1">
      <c r="A772" s="93"/>
      <c r="B772" s="180"/>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customHeight="1">
      <c r="A773" s="93"/>
      <c r="B773" s="180"/>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customHeight="1">
      <c r="A774" s="93"/>
      <c r="B774" s="180"/>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customHeight="1">
      <c r="A775" s="93"/>
      <c r="B775" s="180"/>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customHeight="1">
      <c r="A776" s="93"/>
      <c r="B776" s="180"/>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customHeight="1">
      <c r="A777" s="93"/>
      <c r="B777" s="180"/>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customHeight="1">
      <c r="A778" s="93"/>
      <c r="B778" s="180"/>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customHeight="1">
      <c r="A779" s="93"/>
      <c r="B779" s="180"/>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customHeight="1">
      <c r="A780" s="93"/>
      <c r="B780" s="180"/>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customHeight="1">
      <c r="A781" s="93"/>
      <c r="B781" s="180"/>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customHeight="1">
      <c r="A782" s="93"/>
      <c r="B782" s="180"/>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customHeight="1">
      <c r="A783" s="93"/>
      <c r="B783" s="180"/>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customHeight="1">
      <c r="A784" s="93"/>
      <c r="B784" s="180"/>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customHeight="1">
      <c r="A785" s="93"/>
      <c r="B785" s="180"/>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customHeight="1">
      <c r="A786" s="93"/>
      <c r="B786" s="180"/>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customHeight="1">
      <c r="A787" s="93"/>
      <c r="B787" s="180"/>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customHeight="1">
      <c r="A788" s="93"/>
      <c r="B788" s="180"/>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customHeight="1">
      <c r="A789" s="93"/>
      <c r="B789" s="180"/>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customHeight="1">
      <c r="A790" s="93"/>
      <c r="B790" s="180"/>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customHeight="1">
      <c r="A791" s="93"/>
      <c r="B791" s="180"/>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customHeight="1">
      <c r="A792" s="93"/>
      <c r="B792" s="180"/>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customHeight="1">
      <c r="A793" s="93"/>
      <c r="B793" s="180"/>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customHeight="1">
      <c r="A794" s="93"/>
      <c r="B794" s="180"/>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customHeight="1">
      <c r="A795" s="93"/>
      <c r="B795" s="180"/>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customHeight="1">
      <c r="A796" s="93"/>
      <c r="B796" s="180"/>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customHeight="1">
      <c r="A797" s="93"/>
      <c r="B797" s="180"/>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customHeight="1">
      <c r="A798" s="93"/>
      <c r="B798" s="180"/>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customHeight="1">
      <c r="A799" s="93"/>
      <c r="B799" s="180"/>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customHeight="1">
      <c r="A800" s="93"/>
      <c r="B800" s="180"/>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customHeight="1">
      <c r="A801" s="93"/>
      <c r="B801" s="180"/>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customHeight="1">
      <c r="A802" s="93"/>
      <c r="B802" s="180"/>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customHeight="1">
      <c r="A803" s="93"/>
      <c r="B803" s="180"/>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customHeight="1">
      <c r="A804" s="93"/>
      <c r="B804" s="180"/>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customHeight="1">
      <c r="A805" s="93"/>
      <c r="B805" s="180"/>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customHeight="1">
      <c r="A806" s="93"/>
      <c r="B806" s="180"/>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customHeight="1">
      <c r="A807" s="93"/>
      <c r="B807" s="180"/>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customHeight="1">
      <c r="A808" s="93"/>
      <c r="B808" s="180"/>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customHeight="1">
      <c r="A809" s="93"/>
      <c r="B809" s="180"/>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customHeight="1">
      <c r="A810" s="93"/>
      <c r="B810" s="180"/>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customHeight="1">
      <c r="A811" s="93"/>
      <c r="B811" s="180"/>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customHeight="1">
      <c r="A812" s="93"/>
      <c r="B812" s="180"/>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customHeight="1">
      <c r="A813" s="93"/>
      <c r="B813" s="180"/>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customHeight="1">
      <c r="A814" s="93"/>
      <c r="B814" s="180"/>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customHeight="1">
      <c r="A815" s="93"/>
      <c r="B815" s="180"/>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customHeight="1">
      <c r="A816" s="93"/>
      <c r="B816" s="180"/>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customHeight="1">
      <c r="A817" s="93"/>
      <c r="B817" s="180"/>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customHeight="1">
      <c r="A818" s="93"/>
      <c r="B818" s="180"/>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customHeight="1">
      <c r="A819" s="93"/>
      <c r="B819" s="180"/>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customHeight="1">
      <c r="A820" s="93"/>
      <c r="B820" s="180"/>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customHeight="1">
      <c r="A821" s="93"/>
      <c r="B821" s="180"/>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customHeight="1">
      <c r="A822" s="93"/>
      <c r="B822" s="180"/>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customHeight="1">
      <c r="A823" s="93"/>
      <c r="B823" s="180"/>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customHeight="1">
      <c r="A824" s="93"/>
      <c r="B824" s="180"/>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customHeight="1">
      <c r="A825" s="93"/>
      <c r="B825" s="180"/>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customHeight="1">
      <c r="A826" s="93"/>
      <c r="B826" s="180"/>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customHeight="1">
      <c r="A827" s="93"/>
      <c r="B827" s="180"/>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customHeight="1">
      <c r="A828" s="93"/>
      <c r="B828" s="180"/>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customHeight="1">
      <c r="A829" s="93"/>
      <c r="B829" s="180"/>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customHeight="1">
      <c r="A830" s="93"/>
      <c r="B830" s="180"/>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customHeight="1">
      <c r="A831" s="93"/>
      <c r="B831" s="180"/>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customHeight="1">
      <c r="A832" s="93"/>
      <c r="B832" s="180"/>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customHeight="1">
      <c r="A833" s="93"/>
      <c r="B833" s="180"/>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customHeight="1">
      <c r="A834" s="93"/>
      <c r="B834" s="180"/>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customHeight="1">
      <c r="A835" s="93"/>
      <c r="B835" s="180"/>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customHeight="1">
      <c r="A836" s="93"/>
      <c r="B836" s="180"/>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customHeight="1">
      <c r="A837" s="93"/>
      <c r="B837" s="180"/>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customHeight="1">
      <c r="A838" s="93"/>
      <c r="B838" s="180"/>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customHeight="1">
      <c r="A839" s="93"/>
      <c r="B839" s="180"/>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customHeight="1">
      <c r="A840" s="93"/>
      <c r="B840" s="180"/>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customHeight="1">
      <c r="A841" s="93"/>
      <c r="B841" s="180"/>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customHeight="1">
      <c r="A842" s="93"/>
      <c r="B842" s="180"/>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customHeight="1">
      <c r="A843" s="93"/>
      <c r="B843" s="180"/>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customHeight="1">
      <c r="A844" s="93"/>
      <c r="B844" s="180"/>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customHeight="1">
      <c r="A845" s="93"/>
      <c r="B845" s="180"/>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customHeight="1">
      <c r="A846" s="93"/>
      <c r="B846" s="180"/>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customHeight="1">
      <c r="A847" s="93"/>
      <c r="B847" s="180"/>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customHeight="1">
      <c r="A848" s="93"/>
      <c r="B848" s="180"/>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customHeight="1">
      <c r="A849" s="93"/>
      <c r="B849" s="180"/>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customHeight="1">
      <c r="A850" s="93"/>
      <c r="B850" s="180"/>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customHeight="1">
      <c r="A851" s="93"/>
      <c r="B851" s="180"/>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customHeight="1">
      <c r="A852" s="93"/>
      <c r="B852" s="180"/>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customHeight="1">
      <c r="A853" s="93"/>
      <c r="B853" s="180"/>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customHeight="1">
      <c r="A854" s="93"/>
      <c r="B854" s="180"/>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customHeight="1">
      <c r="A855" s="93"/>
      <c r="B855" s="180"/>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customHeight="1">
      <c r="A856" s="93"/>
      <c r="B856" s="180"/>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customHeight="1">
      <c r="A857" s="93"/>
      <c r="B857" s="180"/>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customHeight="1">
      <c r="A858" s="93"/>
      <c r="B858" s="180"/>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customHeight="1">
      <c r="A859" s="93"/>
      <c r="B859" s="180"/>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customHeight="1">
      <c r="A860" s="93"/>
      <c r="B860" s="180"/>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customHeight="1">
      <c r="A861" s="93"/>
      <c r="B861" s="180"/>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customHeight="1">
      <c r="A862" s="93"/>
      <c r="B862" s="180"/>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customHeight="1">
      <c r="A863" s="93"/>
      <c r="B863" s="180"/>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customHeight="1">
      <c r="A864" s="93"/>
      <c r="B864" s="180"/>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customHeight="1">
      <c r="A865" s="93"/>
      <c r="B865" s="180"/>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customHeight="1">
      <c r="A866" s="93"/>
      <c r="B866" s="180"/>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customHeight="1">
      <c r="A867" s="93"/>
      <c r="B867" s="180"/>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customHeight="1">
      <c r="A868" s="93"/>
      <c r="B868" s="180"/>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customHeight="1">
      <c r="A869" s="93"/>
      <c r="B869" s="180"/>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customHeight="1">
      <c r="A870" s="93"/>
      <c r="B870" s="180"/>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customHeight="1">
      <c r="A871" s="93"/>
      <c r="B871" s="180"/>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customHeight="1">
      <c r="A872" s="93"/>
      <c r="B872" s="180"/>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customHeight="1">
      <c r="A873" s="93"/>
      <c r="B873" s="180"/>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customHeight="1">
      <c r="A874" s="93"/>
      <c r="B874" s="180"/>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customHeight="1">
      <c r="A875" s="93"/>
      <c r="B875" s="180"/>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customHeight="1">
      <c r="A876" s="93"/>
      <c r="B876" s="180"/>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customHeight="1">
      <c r="A877" s="93"/>
      <c r="B877" s="180"/>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customHeight="1">
      <c r="A878" s="93"/>
      <c r="B878" s="180"/>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customHeight="1">
      <c r="A879" s="93"/>
      <c r="B879" s="180"/>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customHeight="1">
      <c r="A880" s="93"/>
      <c r="B880" s="180"/>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customHeight="1">
      <c r="A881" s="93"/>
      <c r="B881" s="180"/>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customHeight="1">
      <c r="A882" s="93"/>
      <c r="B882" s="180"/>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customHeight="1">
      <c r="A883" s="93"/>
      <c r="B883" s="180"/>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customHeight="1">
      <c r="A884" s="93"/>
      <c r="B884" s="180"/>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customHeight="1">
      <c r="A885" s="93"/>
      <c r="B885" s="180"/>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customHeight="1">
      <c r="A886" s="93"/>
      <c r="B886" s="180"/>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customHeight="1">
      <c r="A887" s="93"/>
      <c r="B887" s="180"/>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customHeight="1">
      <c r="A888" s="93"/>
      <c r="B888" s="180"/>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customHeight="1">
      <c r="A889" s="93"/>
      <c r="B889" s="180"/>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customHeight="1">
      <c r="A890" s="93"/>
      <c r="B890" s="180"/>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customHeight="1">
      <c r="A891" s="93"/>
      <c r="B891" s="180"/>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customHeight="1">
      <c r="A892" s="93"/>
      <c r="B892" s="180"/>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customHeight="1">
      <c r="A893" s="93"/>
      <c r="B893" s="180"/>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customHeight="1">
      <c r="A894" s="93"/>
      <c r="B894" s="180"/>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customHeight="1">
      <c r="A895" s="93"/>
      <c r="B895" s="180"/>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customHeight="1">
      <c r="A896" s="93"/>
      <c r="B896" s="180"/>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customHeight="1">
      <c r="A897" s="93"/>
      <c r="B897" s="180"/>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customHeight="1">
      <c r="A898" s="93"/>
      <c r="B898" s="180"/>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customHeight="1">
      <c r="A899" s="93"/>
      <c r="B899" s="180"/>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customHeight="1">
      <c r="A900" s="93"/>
      <c r="B900" s="180"/>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customHeight="1">
      <c r="A901" s="93"/>
      <c r="B901" s="180"/>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customHeight="1">
      <c r="A902" s="93"/>
      <c r="B902" s="180"/>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customHeight="1">
      <c r="A903" s="93"/>
      <c r="B903" s="180"/>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customHeight="1">
      <c r="A904" s="93"/>
      <c r="B904" s="180"/>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customHeight="1">
      <c r="A905" s="93"/>
      <c r="B905" s="180"/>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customHeight="1">
      <c r="A906" s="93"/>
      <c r="B906" s="180"/>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customHeight="1">
      <c r="A907" s="93"/>
      <c r="B907" s="180"/>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customHeight="1">
      <c r="A908" s="93"/>
      <c r="B908" s="180"/>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customHeight="1">
      <c r="A909" s="93"/>
      <c r="B909" s="180"/>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customHeight="1">
      <c r="A910" s="93"/>
      <c r="B910" s="180"/>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customHeight="1">
      <c r="A911" s="93"/>
      <c r="B911" s="180"/>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customHeight="1">
      <c r="A912" s="93"/>
      <c r="B912" s="180"/>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customHeight="1">
      <c r="A913" s="93"/>
      <c r="B913" s="180"/>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customHeight="1">
      <c r="A914" s="93"/>
      <c r="B914" s="180"/>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customHeight="1">
      <c r="A915" s="93"/>
      <c r="B915" s="180"/>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customHeight="1">
      <c r="A916" s="93"/>
      <c r="B916" s="180"/>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customHeight="1">
      <c r="A917" s="93"/>
      <c r="B917" s="180"/>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customHeight="1">
      <c r="A918" s="93"/>
      <c r="B918" s="180"/>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customHeight="1">
      <c r="A919" s="93"/>
      <c r="B919" s="180"/>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customHeight="1">
      <c r="A920" s="93"/>
      <c r="B920" s="180"/>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customHeight="1">
      <c r="A921" s="93"/>
      <c r="B921" s="180"/>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customHeight="1">
      <c r="A922" s="93"/>
      <c r="B922" s="180"/>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customHeight="1">
      <c r="A923" s="93"/>
      <c r="B923" s="180"/>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customHeight="1">
      <c r="A924" s="93"/>
      <c r="B924" s="180"/>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customHeight="1">
      <c r="A925" s="93"/>
      <c r="B925" s="180"/>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customHeight="1">
      <c r="A926" s="93"/>
      <c r="B926" s="180"/>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customHeight="1">
      <c r="A927" s="93"/>
      <c r="B927" s="180"/>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customHeight="1">
      <c r="A928" s="93"/>
      <c r="B928" s="180"/>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customHeight="1">
      <c r="A929" s="93"/>
      <c r="B929" s="180"/>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customHeight="1">
      <c r="A930" s="93"/>
      <c r="B930" s="180"/>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customHeight="1">
      <c r="A931" s="93"/>
      <c r="B931" s="180"/>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customHeight="1">
      <c r="A932" s="93"/>
      <c r="B932" s="180"/>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customHeight="1">
      <c r="A933" s="93"/>
      <c r="B933" s="180"/>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customHeight="1">
      <c r="A934" s="93"/>
      <c r="B934" s="180"/>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customHeight="1">
      <c r="A935" s="93"/>
      <c r="B935" s="180"/>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customHeight="1">
      <c r="A936" s="93"/>
      <c r="B936" s="180"/>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customHeight="1">
      <c r="A937" s="93"/>
      <c r="B937" s="180"/>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customHeight="1">
      <c r="A938" s="93"/>
      <c r="B938" s="180"/>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customHeight="1">
      <c r="A939" s="93"/>
      <c r="B939" s="180"/>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customHeight="1">
      <c r="A940" s="93"/>
      <c r="B940" s="180"/>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customHeight="1">
      <c r="A941" s="93"/>
      <c r="B941" s="180"/>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customHeight="1">
      <c r="A942" s="93"/>
      <c r="B942" s="180"/>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customHeight="1">
      <c r="A943" s="93"/>
      <c r="B943" s="180"/>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customHeight="1">
      <c r="A944" s="93"/>
      <c r="B944" s="180"/>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customHeight="1">
      <c r="A945" s="93"/>
      <c r="B945" s="180"/>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customHeight="1">
      <c r="A946" s="93"/>
      <c r="B946" s="180"/>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customHeight="1">
      <c r="A947" s="93"/>
      <c r="B947" s="180"/>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customHeight="1">
      <c r="A948" s="93"/>
      <c r="B948" s="180"/>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customHeight="1">
      <c r="A949" s="93"/>
      <c r="B949" s="180"/>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customHeight="1">
      <c r="A950" s="93"/>
      <c r="B950" s="180"/>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customHeight="1">
      <c r="A951" s="93"/>
      <c r="B951" s="180"/>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customHeight="1">
      <c r="A952" s="93"/>
      <c r="B952" s="180"/>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customHeight="1">
      <c r="A953" s="93"/>
      <c r="B953" s="180"/>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customHeight="1">
      <c r="A954" s="93"/>
      <c r="B954" s="180"/>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customHeight="1">
      <c r="A955" s="93"/>
      <c r="B955" s="180"/>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customHeight="1">
      <c r="A956" s="93"/>
      <c r="B956" s="180"/>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customHeight="1">
      <c r="A957" s="93"/>
      <c r="B957" s="180"/>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customHeight="1">
      <c r="A958" s="93"/>
      <c r="B958" s="180"/>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customHeight="1">
      <c r="A959" s="93"/>
      <c r="B959" s="180"/>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customHeight="1">
      <c r="A960" s="93"/>
      <c r="B960" s="180"/>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customHeight="1">
      <c r="A961" s="93"/>
      <c r="B961" s="180"/>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customHeight="1">
      <c r="A962" s="93"/>
      <c r="B962" s="180"/>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customHeight="1">
      <c r="A963" s="93"/>
      <c r="B963" s="180"/>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customHeight="1">
      <c r="A964" s="93"/>
      <c r="B964" s="180"/>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customHeight="1">
      <c r="A965" s="93"/>
      <c r="B965" s="180"/>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customHeight="1">
      <c r="A966" s="93"/>
      <c r="B966" s="180"/>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customHeight="1">
      <c r="A967" s="93"/>
      <c r="B967" s="180"/>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customHeight="1">
      <c r="A968" s="93"/>
      <c r="B968" s="180"/>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customHeight="1">
      <c r="A969" s="93"/>
      <c r="B969" s="180"/>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customHeight="1">
      <c r="A970" s="93"/>
      <c r="B970" s="180"/>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customHeight="1">
      <c r="A971" s="93"/>
      <c r="B971" s="180"/>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customHeight="1">
      <c r="A972" s="93"/>
      <c r="B972" s="180"/>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customHeight="1">
      <c r="A973" s="93"/>
      <c r="B973" s="180"/>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customHeight="1">
      <c r="A974" s="93"/>
      <c r="B974" s="180"/>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customHeight="1">
      <c r="A975" s="93"/>
      <c r="B975" s="180"/>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customHeight="1">
      <c r="A976" s="93"/>
      <c r="B976" s="180"/>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customHeight="1">
      <c r="A977" s="93"/>
      <c r="B977" s="180"/>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customHeight="1">
      <c r="A978" s="93"/>
      <c r="B978" s="180"/>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customHeight="1">
      <c r="A979" s="93"/>
      <c r="B979" s="180"/>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customHeight="1">
      <c r="A980" s="93"/>
      <c r="B980" s="180"/>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customHeight="1">
      <c r="A981" s="93"/>
      <c r="B981" s="180"/>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customHeight="1">
      <c r="A982" s="93"/>
      <c r="B982" s="180"/>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customHeight="1">
      <c r="A983" s="93"/>
      <c r="B983" s="180"/>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customHeight="1">
      <c r="A984" s="93"/>
      <c r="B984" s="180"/>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customHeight="1">
      <c r="A985" s="93"/>
      <c r="B985" s="180"/>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customHeight="1">
      <c r="A986" s="93"/>
      <c r="B986" s="180"/>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customHeight="1">
      <c r="A987" s="93"/>
      <c r="B987" s="180"/>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customHeight="1">
      <c r="A988" s="93"/>
      <c r="B988" s="180"/>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customHeight="1">
      <c r="A989" s="93"/>
      <c r="B989" s="180"/>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customHeight="1">
      <c r="A990" s="93"/>
      <c r="B990" s="180"/>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customHeight="1">
      <c r="A991" s="93"/>
      <c r="B991" s="180"/>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customHeight="1">
      <c r="A992" s="93"/>
      <c r="B992" s="180"/>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customHeight="1">
      <c r="A993" s="93"/>
      <c r="B993" s="180"/>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customHeight="1">
      <c r="A994" s="93"/>
      <c r="B994" s="180"/>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customHeight="1">
      <c r="A995" s="93"/>
      <c r="B995" s="180"/>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customHeight="1">
      <c r="A996" s="93"/>
      <c r="B996" s="180"/>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customHeight="1">
      <c r="A997" s="93"/>
      <c r="B997" s="180"/>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customHeight="1">
      <c r="A998" s="93"/>
      <c r="B998" s="180"/>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customHeight="1">
      <c r="A999" s="93"/>
      <c r="B999" s="180"/>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customHeight="1">
      <c r="A1000" s="93"/>
      <c r="B1000" s="180"/>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44">
    <mergeCell ref="C59:M59"/>
    <mergeCell ref="C7:D7"/>
    <mergeCell ref="B8:B10"/>
    <mergeCell ref="C8:D9"/>
    <mergeCell ref="C10:D10"/>
    <mergeCell ref="B14:B20"/>
    <mergeCell ref="B21:B24"/>
    <mergeCell ref="C46:M46"/>
    <mergeCell ref="C47:M47"/>
    <mergeCell ref="A50:A55"/>
    <mergeCell ref="A56:A58"/>
    <mergeCell ref="C57:M57"/>
    <mergeCell ref="C58:M58"/>
    <mergeCell ref="A13:A49"/>
    <mergeCell ref="B28:B30"/>
    <mergeCell ref="B42:B45"/>
    <mergeCell ref="F43:F44"/>
    <mergeCell ref="G43:J44"/>
    <mergeCell ref="L43:M44"/>
    <mergeCell ref="A2:A12"/>
    <mergeCell ref="C2:M2"/>
    <mergeCell ref="C3:M3"/>
    <mergeCell ref="F4:G4"/>
    <mergeCell ref="C5:M5"/>
    <mergeCell ref="I7:M7"/>
    <mergeCell ref="J26:L26"/>
    <mergeCell ref="B11:B12"/>
    <mergeCell ref="C11:M12"/>
    <mergeCell ref="C13:M13"/>
    <mergeCell ref="B1:M1"/>
    <mergeCell ref="F9:G9"/>
    <mergeCell ref="I9:J9"/>
    <mergeCell ref="F10:G10"/>
    <mergeCell ref="I10:J10"/>
    <mergeCell ref="F19:G19"/>
    <mergeCell ref="C55:M55"/>
    <mergeCell ref="C56:M56"/>
    <mergeCell ref="C48:M48"/>
    <mergeCell ref="C49:M49"/>
    <mergeCell ref="C50:M50"/>
    <mergeCell ref="C51:M51"/>
    <mergeCell ref="C52:M52"/>
    <mergeCell ref="C53:M53"/>
    <mergeCell ref="C54:M54"/>
  </mergeCells>
  <dataValidations count="1">
    <dataValidation type="list" allowBlank="1" showErrorMessage="1" sqref="I7" xr:uid="{00000000-0002-0000-0700-000000000000}">
      <formula1>INDIRECT($C$7)</formula1>
    </dataValidation>
  </dataValidations>
  <hyperlinks>
    <hyperlink ref="C54" r:id="rId1" xr:uid="{00000000-0004-0000-0700-000000000000}"/>
  </hyperlinks>
  <pageMargins left="0.7" right="0.7" top="0.75" bottom="0.75" header="0" footer="0"/>
  <pageSetup paperSize="9"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00"/>
  <sheetViews>
    <sheetView workbookViewId="0"/>
  </sheetViews>
  <sheetFormatPr baseColWidth="10" defaultColWidth="14.42578125" defaultRowHeight="15" customHeight="1"/>
  <cols>
    <col min="1" max="1" width="10.7109375" customWidth="1"/>
    <col min="2" max="2" width="31.5703125" customWidth="1"/>
    <col min="3" max="26" width="10.7109375" customWidth="1"/>
  </cols>
  <sheetData>
    <row r="1" spans="1:13" ht="15.75">
      <c r="A1" s="92"/>
      <c r="B1" s="181" t="s">
        <v>567</v>
      </c>
      <c r="C1" s="182"/>
      <c r="D1" s="182"/>
      <c r="E1" s="182"/>
      <c r="F1" s="182"/>
      <c r="G1" s="182"/>
      <c r="H1" s="182"/>
      <c r="I1" s="182"/>
      <c r="J1" s="182"/>
      <c r="K1" s="182"/>
      <c r="L1" s="182"/>
      <c r="M1" s="183"/>
    </row>
    <row r="2" spans="1:13" ht="38.25" customHeight="1">
      <c r="A2" s="459" t="s">
        <v>449</v>
      </c>
      <c r="B2" s="94" t="s">
        <v>450</v>
      </c>
      <c r="C2" s="418" t="s">
        <v>429</v>
      </c>
      <c r="D2" s="419"/>
      <c r="E2" s="419"/>
      <c r="F2" s="419"/>
      <c r="G2" s="419"/>
      <c r="H2" s="419"/>
      <c r="I2" s="419"/>
      <c r="J2" s="419"/>
      <c r="K2" s="419"/>
      <c r="L2" s="419"/>
      <c r="M2" s="420"/>
    </row>
    <row r="3" spans="1:13" ht="55.5" customHeight="1">
      <c r="A3" s="427"/>
      <c r="B3" s="95" t="s">
        <v>452</v>
      </c>
      <c r="C3" s="413" t="s">
        <v>568</v>
      </c>
      <c r="D3" s="366"/>
      <c r="E3" s="366"/>
      <c r="F3" s="366"/>
      <c r="G3" s="366"/>
      <c r="H3" s="366"/>
      <c r="I3" s="366"/>
      <c r="J3" s="366"/>
      <c r="K3" s="366"/>
      <c r="L3" s="366"/>
      <c r="M3" s="399"/>
    </row>
    <row r="4" spans="1:13" ht="30" customHeight="1">
      <c r="A4" s="427"/>
      <c r="B4" s="96" t="s">
        <v>220</v>
      </c>
      <c r="C4" s="97" t="s">
        <v>95</v>
      </c>
      <c r="D4" s="98"/>
      <c r="E4" s="99"/>
      <c r="F4" s="421" t="s">
        <v>221</v>
      </c>
      <c r="G4" s="367"/>
      <c r="H4" s="100"/>
      <c r="I4" s="101"/>
      <c r="J4" s="101"/>
      <c r="K4" s="101"/>
      <c r="L4" s="101"/>
      <c r="M4" s="102"/>
    </row>
    <row r="5" spans="1:13" ht="22.5" customHeight="1">
      <c r="A5" s="427"/>
      <c r="B5" s="103" t="s">
        <v>454</v>
      </c>
      <c r="C5" s="422"/>
      <c r="D5" s="423"/>
      <c r="E5" s="423"/>
      <c r="F5" s="423"/>
      <c r="G5" s="423"/>
      <c r="H5" s="423"/>
      <c r="I5" s="423"/>
      <c r="J5" s="423"/>
      <c r="K5" s="423"/>
      <c r="L5" s="423"/>
      <c r="M5" s="424"/>
    </row>
    <row r="6" spans="1:13" ht="25.5" customHeight="1">
      <c r="A6" s="427"/>
      <c r="B6" s="96" t="s">
        <v>455</v>
      </c>
      <c r="C6" s="97"/>
      <c r="D6" s="101"/>
      <c r="E6" s="101"/>
      <c r="F6" s="101"/>
      <c r="G6" s="101"/>
      <c r="H6" s="101"/>
      <c r="I6" s="101"/>
      <c r="J6" s="101"/>
      <c r="K6" s="101"/>
      <c r="L6" s="101"/>
      <c r="M6" s="102"/>
    </row>
    <row r="7" spans="1:13" ht="38.25" customHeight="1">
      <c r="A7" s="427"/>
      <c r="B7" s="104" t="s">
        <v>456</v>
      </c>
      <c r="C7" s="432" t="s">
        <v>37</v>
      </c>
      <c r="D7" s="392"/>
      <c r="E7" s="105"/>
      <c r="F7" s="105"/>
      <c r="G7" s="106"/>
      <c r="H7" s="107" t="s">
        <v>231</v>
      </c>
      <c r="I7" s="425" t="s">
        <v>83</v>
      </c>
      <c r="J7" s="366"/>
      <c r="K7" s="366"/>
      <c r="L7" s="366"/>
      <c r="M7" s="399"/>
    </row>
    <row r="8" spans="1:13" ht="15.75">
      <c r="A8" s="427"/>
      <c r="B8" s="433" t="s">
        <v>457</v>
      </c>
      <c r="C8" s="435"/>
      <c r="D8" s="436"/>
      <c r="E8" s="108"/>
      <c r="F8" s="108"/>
      <c r="G8" s="108"/>
      <c r="H8" s="108"/>
      <c r="I8" s="108"/>
      <c r="J8" s="108"/>
      <c r="K8" s="108"/>
      <c r="L8" s="109"/>
      <c r="M8" s="110"/>
    </row>
    <row r="9" spans="1:13" ht="15.75">
      <c r="A9" s="427"/>
      <c r="B9" s="427"/>
      <c r="C9" s="437"/>
      <c r="D9" s="438"/>
      <c r="E9" s="111"/>
      <c r="F9" s="441"/>
      <c r="G9" s="361"/>
      <c r="H9" s="111"/>
      <c r="I9" s="441"/>
      <c r="J9" s="361"/>
      <c r="K9" s="111"/>
      <c r="L9" s="112"/>
      <c r="M9" s="113"/>
    </row>
    <row r="10" spans="1:13" ht="15.75">
      <c r="A10" s="427"/>
      <c r="B10" s="434"/>
      <c r="C10" s="439" t="s">
        <v>459</v>
      </c>
      <c r="D10" s="361"/>
      <c r="E10" s="114"/>
      <c r="F10" s="411" t="s">
        <v>459</v>
      </c>
      <c r="G10" s="361"/>
      <c r="H10" s="114"/>
      <c r="I10" s="411" t="s">
        <v>459</v>
      </c>
      <c r="J10" s="361"/>
      <c r="K10" s="114"/>
      <c r="L10" s="115"/>
      <c r="M10" s="116"/>
    </row>
    <row r="11" spans="1:13" ht="34.5" customHeight="1">
      <c r="A11" s="427"/>
      <c r="B11" s="451" t="s">
        <v>460</v>
      </c>
      <c r="C11" s="460" t="s">
        <v>569</v>
      </c>
      <c r="D11" s="369"/>
      <c r="E11" s="369"/>
      <c r="F11" s="369"/>
      <c r="G11" s="369"/>
      <c r="H11" s="369"/>
      <c r="I11" s="369"/>
      <c r="J11" s="369"/>
      <c r="K11" s="369"/>
      <c r="L11" s="369"/>
      <c r="M11" s="405"/>
    </row>
    <row r="12" spans="1:13">
      <c r="A12" s="434"/>
      <c r="B12" s="434"/>
      <c r="C12" s="437"/>
      <c r="D12" s="387"/>
      <c r="E12" s="387"/>
      <c r="F12" s="387"/>
      <c r="G12" s="387"/>
      <c r="H12" s="387"/>
      <c r="I12" s="387"/>
      <c r="J12" s="387"/>
      <c r="K12" s="387"/>
      <c r="L12" s="387"/>
      <c r="M12" s="406"/>
    </row>
    <row r="13" spans="1:13" ht="15.75">
      <c r="A13" s="429" t="s">
        <v>462</v>
      </c>
      <c r="B13" s="104" t="s">
        <v>218</v>
      </c>
      <c r="C13" s="398" t="s">
        <v>570</v>
      </c>
      <c r="D13" s="392"/>
      <c r="E13" s="147"/>
      <c r="F13" s="147"/>
      <c r="G13" s="147"/>
      <c r="H13" s="147"/>
      <c r="I13" s="147"/>
      <c r="J13" s="147"/>
      <c r="K13" s="147"/>
      <c r="L13" s="184"/>
      <c r="M13" s="185"/>
    </row>
    <row r="14" spans="1:13" ht="15.75">
      <c r="A14" s="416"/>
      <c r="B14" s="433" t="s">
        <v>464</v>
      </c>
      <c r="C14" s="117"/>
      <c r="D14" s="118"/>
      <c r="E14" s="118"/>
      <c r="F14" s="118"/>
      <c r="G14" s="118"/>
      <c r="H14" s="118"/>
      <c r="I14" s="118"/>
      <c r="J14" s="118"/>
      <c r="K14" s="118"/>
      <c r="L14" s="118"/>
      <c r="M14" s="119"/>
    </row>
    <row r="15" spans="1:13" ht="15.75">
      <c r="A15" s="416"/>
      <c r="B15" s="427"/>
      <c r="C15" s="120"/>
      <c r="D15" s="121"/>
      <c r="E15" s="122"/>
      <c r="F15" s="121"/>
      <c r="G15" s="122"/>
      <c r="H15" s="121"/>
      <c r="I15" s="122"/>
      <c r="J15" s="121"/>
      <c r="K15" s="122"/>
      <c r="L15" s="122"/>
      <c r="M15" s="123"/>
    </row>
    <row r="16" spans="1:13" ht="15.75">
      <c r="A16" s="416"/>
      <c r="B16" s="427"/>
      <c r="C16" s="124" t="s">
        <v>465</v>
      </c>
      <c r="D16" s="125"/>
      <c r="E16" s="126" t="s">
        <v>466</v>
      </c>
      <c r="F16" s="125"/>
      <c r="G16" s="126" t="s">
        <v>467</v>
      </c>
      <c r="H16" s="125"/>
      <c r="I16" s="126" t="s">
        <v>468</v>
      </c>
      <c r="J16" s="100"/>
      <c r="K16" s="126"/>
      <c r="L16" s="126"/>
      <c r="M16" s="123"/>
    </row>
    <row r="17" spans="1:13" ht="15.75">
      <c r="A17" s="416"/>
      <c r="B17" s="427"/>
      <c r="C17" s="124" t="s">
        <v>469</v>
      </c>
      <c r="D17" s="127"/>
      <c r="E17" s="126" t="s">
        <v>470</v>
      </c>
      <c r="F17" s="128"/>
      <c r="G17" s="126" t="s">
        <v>471</v>
      </c>
      <c r="H17" s="128"/>
      <c r="I17" s="126"/>
      <c r="J17" s="122"/>
      <c r="K17" s="126"/>
      <c r="L17" s="126"/>
      <c r="M17" s="123"/>
    </row>
    <row r="18" spans="1:13" ht="15.75">
      <c r="A18" s="416"/>
      <c r="B18" s="427"/>
      <c r="C18" s="124" t="s">
        <v>472</v>
      </c>
      <c r="D18" s="127"/>
      <c r="E18" s="126" t="s">
        <v>473</v>
      </c>
      <c r="F18" s="127"/>
      <c r="G18" s="126"/>
      <c r="H18" s="122"/>
      <c r="I18" s="126"/>
      <c r="J18" s="122"/>
      <c r="K18" s="126"/>
      <c r="L18" s="126"/>
      <c r="M18" s="123"/>
    </row>
    <row r="19" spans="1:13" ht="15.75">
      <c r="A19" s="416"/>
      <c r="B19" s="427"/>
      <c r="C19" s="124" t="s">
        <v>105</v>
      </c>
      <c r="D19" s="128" t="s">
        <v>474</v>
      </c>
      <c r="E19" s="126" t="s">
        <v>475</v>
      </c>
      <c r="F19" s="411" t="s">
        <v>476</v>
      </c>
      <c r="G19" s="361"/>
      <c r="H19" s="114"/>
      <c r="I19" s="114"/>
      <c r="J19" s="114"/>
      <c r="K19" s="114"/>
      <c r="L19" s="114"/>
      <c r="M19" s="129"/>
    </row>
    <row r="20" spans="1:13" ht="15.75">
      <c r="A20" s="416"/>
      <c r="B20" s="434"/>
      <c r="C20" s="130"/>
      <c r="D20" s="131"/>
      <c r="E20" s="131"/>
      <c r="F20" s="131"/>
      <c r="G20" s="131"/>
      <c r="H20" s="131"/>
      <c r="I20" s="131"/>
      <c r="J20" s="131"/>
      <c r="K20" s="131"/>
      <c r="L20" s="131"/>
      <c r="M20" s="132"/>
    </row>
    <row r="21" spans="1:13" ht="15.75" customHeight="1">
      <c r="A21" s="416"/>
      <c r="B21" s="433" t="s">
        <v>477</v>
      </c>
      <c r="C21" s="133"/>
      <c r="D21" s="118"/>
      <c r="E21" s="118"/>
      <c r="F21" s="118"/>
      <c r="G21" s="118"/>
      <c r="H21" s="118"/>
      <c r="I21" s="118"/>
      <c r="J21" s="118"/>
      <c r="K21" s="118"/>
      <c r="L21" s="109"/>
      <c r="M21" s="110"/>
    </row>
    <row r="22" spans="1:13" ht="15.75" customHeight="1">
      <c r="A22" s="416"/>
      <c r="B22" s="427"/>
      <c r="C22" s="124" t="s">
        <v>478</v>
      </c>
      <c r="D22" s="128"/>
      <c r="E22" s="134"/>
      <c r="F22" s="126" t="s">
        <v>479</v>
      </c>
      <c r="G22" s="127"/>
      <c r="H22" s="134"/>
      <c r="I22" s="126" t="s">
        <v>480</v>
      </c>
      <c r="J22" s="127" t="s">
        <v>474</v>
      </c>
      <c r="K22" s="134"/>
      <c r="L22" s="112"/>
      <c r="M22" s="113"/>
    </row>
    <row r="23" spans="1:13" ht="15.75" customHeight="1">
      <c r="A23" s="416"/>
      <c r="B23" s="427"/>
      <c r="C23" s="124" t="s">
        <v>481</v>
      </c>
      <c r="D23" s="135"/>
      <c r="E23" s="112"/>
      <c r="F23" s="126" t="s">
        <v>482</v>
      </c>
      <c r="G23" s="128"/>
      <c r="H23" s="112"/>
      <c r="I23" s="136"/>
      <c r="J23" s="112"/>
      <c r="K23" s="111"/>
      <c r="L23" s="112"/>
      <c r="M23" s="113"/>
    </row>
    <row r="24" spans="1:13" ht="15.75" customHeight="1">
      <c r="A24" s="416"/>
      <c r="B24" s="427"/>
      <c r="C24" s="137"/>
      <c r="D24" s="121"/>
      <c r="E24" s="121"/>
      <c r="F24" s="121"/>
      <c r="G24" s="121"/>
      <c r="H24" s="121"/>
      <c r="I24" s="121"/>
      <c r="J24" s="121"/>
      <c r="K24" s="121"/>
      <c r="L24" s="115"/>
      <c r="M24" s="116"/>
    </row>
    <row r="25" spans="1:13" ht="15.75" customHeight="1">
      <c r="A25" s="416"/>
      <c r="B25" s="138" t="s">
        <v>483</v>
      </c>
      <c r="C25" s="139"/>
      <c r="D25" s="140"/>
      <c r="E25" s="140"/>
      <c r="F25" s="140"/>
      <c r="G25" s="140"/>
      <c r="H25" s="140"/>
      <c r="I25" s="140"/>
      <c r="J25" s="140"/>
      <c r="K25" s="140"/>
      <c r="L25" s="140"/>
      <c r="M25" s="141"/>
    </row>
    <row r="26" spans="1:13" ht="15.75" customHeight="1">
      <c r="A26" s="416"/>
      <c r="B26" s="142"/>
      <c r="C26" s="143" t="s">
        <v>484</v>
      </c>
      <c r="D26" s="144" t="s">
        <v>268</v>
      </c>
      <c r="E26" s="134"/>
      <c r="F26" s="145" t="s">
        <v>485</v>
      </c>
      <c r="G26" s="128"/>
      <c r="H26" s="134"/>
      <c r="I26" s="145" t="s">
        <v>486</v>
      </c>
      <c r="J26" s="146"/>
      <c r="K26" s="147"/>
      <c r="L26" s="148"/>
      <c r="M26" s="149"/>
    </row>
    <row r="27" spans="1:13" ht="15.75" customHeight="1">
      <c r="A27" s="416"/>
      <c r="B27" s="103"/>
      <c r="C27" s="130"/>
      <c r="D27" s="131"/>
      <c r="E27" s="131"/>
      <c r="F27" s="131"/>
      <c r="G27" s="131"/>
      <c r="H27" s="131"/>
      <c r="I27" s="131"/>
      <c r="J27" s="131"/>
      <c r="K27" s="131"/>
      <c r="L27" s="131"/>
      <c r="M27" s="132"/>
    </row>
    <row r="28" spans="1:13" ht="15.75" customHeight="1">
      <c r="A28" s="416"/>
      <c r="B28" s="426" t="s">
        <v>487</v>
      </c>
      <c r="C28" s="150"/>
      <c r="D28" s="151"/>
      <c r="E28" s="151"/>
      <c r="F28" s="151"/>
      <c r="G28" s="151"/>
      <c r="H28" s="151"/>
      <c r="I28" s="151"/>
      <c r="J28" s="151"/>
      <c r="K28" s="151"/>
      <c r="L28" s="112"/>
      <c r="M28" s="113"/>
    </row>
    <row r="29" spans="1:13" ht="15.75" customHeight="1">
      <c r="A29" s="416"/>
      <c r="B29" s="427"/>
      <c r="C29" s="152" t="s">
        <v>488</v>
      </c>
      <c r="D29" s="153">
        <v>2022</v>
      </c>
      <c r="E29" s="154"/>
      <c r="F29" s="134" t="s">
        <v>489</v>
      </c>
      <c r="G29" s="155" t="s">
        <v>490</v>
      </c>
      <c r="H29" s="154"/>
      <c r="I29" s="145"/>
      <c r="J29" s="154"/>
      <c r="K29" s="154"/>
      <c r="L29" s="112"/>
      <c r="M29" s="113"/>
    </row>
    <row r="30" spans="1:13" ht="15.75" customHeight="1">
      <c r="A30" s="416"/>
      <c r="B30" s="427"/>
      <c r="C30" s="152"/>
      <c r="D30" s="156"/>
      <c r="E30" s="154"/>
      <c r="F30" s="134"/>
      <c r="G30" s="154"/>
      <c r="H30" s="154"/>
      <c r="I30" s="145"/>
      <c r="J30" s="154"/>
      <c r="K30" s="154"/>
      <c r="L30" s="112"/>
      <c r="M30" s="113"/>
    </row>
    <row r="31" spans="1:13" ht="15.75" customHeight="1">
      <c r="A31" s="416"/>
      <c r="B31" s="138" t="s">
        <v>491</v>
      </c>
      <c r="C31" s="157"/>
      <c r="D31" s="158"/>
      <c r="E31" s="158"/>
      <c r="F31" s="158"/>
      <c r="G31" s="158"/>
      <c r="H31" s="158"/>
      <c r="I31" s="158"/>
      <c r="J31" s="158"/>
      <c r="K31" s="158"/>
      <c r="L31" s="158"/>
      <c r="M31" s="159"/>
    </row>
    <row r="32" spans="1:13" ht="15.75" customHeight="1">
      <c r="A32" s="416"/>
      <c r="B32" s="142"/>
      <c r="C32" s="124"/>
      <c r="D32" s="160"/>
      <c r="E32" s="160"/>
      <c r="F32" s="160">
        <v>2020</v>
      </c>
      <c r="G32" s="160"/>
      <c r="H32" s="161">
        <v>2021</v>
      </c>
      <c r="I32" s="161"/>
      <c r="J32" s="161">
        <v>2022</v>
      </c>
      <c r="K32" s="160"/>
      <c r="L32" s="160">
        <v>2023</v>
      </c>
      <c r="M32" s="162"/>
    </row>
    <row r="33" spans="1:13" ht="15.75" customHeight="1">
      <c r="A33" s="416"/>
      <c r="B33" s="142"/>
      <c r="C33" s="124"/>
      <c r="D33" s="146"/>
      <c r="E33" s="148"/>
      <c r="F33" s="146" t="s">
        <v>269</v>
      </c>
      <c r="G33" s="148"/>
      <c r="H33" s="146" t="s">
        <v>269</v>
      </c>
      <c r="I33" s="148"/>
      <c r="J33" s="146">
        <v>0.8</v>
      </c>
      <c r="K33" s="148"/>
      <c r="L33" s="146">
        <v>0.8</v>
      </c>
      <c r="M33" s="163"/>
    </row>
    <row r="34" spans="1:13" ht="15.75" customHeight="1">
      <c r="A34" s="416"/>
      <c r="B34" s="142"/>
      <c r="C34" s="124"/>
      <c r="D34" s="160">
        <v>2024</v>
      </c>
      <c r="E34" s="160"/>
      <c r="F34" s="160">
        <v>2025</v>
      </c>
      <c r="G34" s="160"/>
      <c r="H34" s="161">
        <v>2026</v>
      </c>
      <c r="I34" s="161"/>
      <c r="J34" s="161">
        <v>2027</v>
      </c>
      <c r="K34" s="160"/>
      <c r="L34" s="160">
        <v>2028</v>
      </c>
      <c r="M34" s="123"/>
    </row>
    <row r="35" spans="1:13" ht="15.75" customHeight="1">
      <c r="A35" s="416"/>
      <c r="B35" s="142"/>
      <c r="C35" s="124"/>
      <c r="D35" s="146">
        <v>0.9</v>
      </c>
      <c r="E35" s="148"/>
      <c r="F35" s="146">
        <v>0.9</v>
      </c>
      <c r="G35" s="148"/>
      <c r="H35" s="146">
        <v>0.9</v>
      </c>
      <c r="I35" s="148"/>
      <c r="J35" s="146">
        <v>0.9</v>
      </c>
      <c r="K35" s="148"/>
      <c r="L35" s="146">
        <v>0.9</v>
      </c>
      <c r="M35" s="163"/>
    </row>
    <row r="36" spans="1:13" ht="15.75" customHeight="1">
      <c r="A36" s="416"/>
      <c r="B36" s="142"/>
      <c r="C36" s="124"/>
      <c r="D36" s="160">
        <v>2029</v>
      </c>
      <c r="E36" s="160"/>
      <c r="F36" s="160">
        <v>2030</v>
      </c>
      <c r="G36" s="160"/>
      <c r="H36" s="161">
        <v>2031</v>
      </c>
      <c r="I36" s="161"/>
      <c r="J36" s="161">
        <v>2032</v>
      </c>
      <c r="K36" s="160"/>
      <c r="L36" s="160">
        <v>2033</v>
      </c>
      <c r="M36" s="123"/>
    </row>
    <row r="37" spans="1:13" ht="15.75" customHeight="1">
      <c r="A37" s="416"/>
      <c r="B37" s="142"/>
      <c r="C37" s="124"/>
      <c r="D37" s="146">
        <v>0.95</v>
      </c>
      <c r="E37" s="148"/>
      <c r="F37" s="146">
        <v>0.95</v>
      </c>
      <c r="G37" s="148"/>
      <c r="H37" s="146">
        <v>0.95</v>
      </c>
      <c r="I37" s="148"/>
      <c r="J37" s="146">
        <v>0.95</v>
      </c>
      <c r="K37" s="148"/>
      <c r="L37" s="146">
        <v>1</v>
      </c>
      <c r="M37" s="163"/>
    </row>
    <row r="38" spans="1:13" ht="15.75" customHeight="1">
      <c r="A38" s="416"/>
      <c r="B38" s="142"/>
      <c r="C38" s="124"/>
      <c r="D38" s="164">
        <v>2034</v>
      </c>
      <c r="E38" s="164"/>
      <c r="F38" s="164">
        <v>2035</v>
      </c>
      <c r="G38" s="164"/>
      <c r="H38" s="165">
        <v>2036</v>
      </c>
      <c r="I38" s="165"/>
      <c r="J38" s="165">
        <v>2037</v>
      </c>
      <c r="K38" s="165"/>
      <c r="L38" s="165">
        <v>2038</v>
      </c>
      <c r="M38" s="141"/>
    </row>
    <row r="39" spans="1:13" ht="15.75" customHeight="1">
      <c r="A39" s="416"/>
      <c r="B39" s="142"/>
      <c r="C39" s="124"/>
      <c r="D39" s="146">
        <v>1</v>
      </c>
      <c r="E39" s="148"/>
      <c r="F39" s="400">
        <v>1</v>
      </c>
      <c r="G39" s="367"/>
      <c r="H39" s="400">
        <v>1</v>
      </c>
      <c r="I39" s="367"/>
      <c r="J39" s="400">
        <v>1</v>
      </c>
      <c r="K39" s="367"/>
      <c r="L39" s="400">
        <v>1</v>
      </c>
      <c r="M39" s="367"/>
    </row>
    <row r="40" spans="1:13" ht="15.75" customHeight="1">
      <c r="A40" s="416"/>
      <c r="B40" s="142"/>
      <c r="C40" s="124"/>
      <c r="D40" s="186" t="s">
        <v>492</v>
      </c>
      <c r="E40" s="131"/>
      <c r="F40" s="187"/>
      <c r="G40" s="187"/>
      <c r="H40" s="187"/>
      <c r="I40" s="187"/>
      <c r="J40" s="187"/>
      <c r="K40" s="187"/>
      <c r="L40" s="187"/>
      <c r="M40" s="195"/>
    </row>
    <row r="41" spans="1:13" ht="15.75" customHeight="1">
      <c r="A41" s="416"/>
      <c r="B41" s="142"/>
      <c r="C41" s="124"/>
      <c r="D41" s="446">
        <v>1</v>
      </c>
      <c r="E41" s="367"/>
      <c r="F41" s="187"/>
      <c r="G41" s="187"/>
      <c r="H41" s="187"/>
      <c r="I41" s="187"/>
      <c r="J41" s="187"/>
      <c r="K41" s="187"/>
      <c r="L41" s="187"/>
      <c r="M41" s="212"/>
    </row>
    <row r="42" spans="1:13" ht="15.75" customHeight="1">
      <c r="A42" s="416"/>
      <c r="B42" s="103"/>
      <c r="C42" s="439"/>
      <c r="D42" s="360"/>
      <c r="E42" s="360"/>
      <c r="F42" s="360"/>
      <c r="G42" s="360"/>
      <c r="H42" s="360"/>
      <c r="I42" s="360"/>
      <c r="J42" s="360"/>
      <c r="K42" s="360"/>
      <c r="L42" s="360"/>
      <c r="M42" s="442"/>
    </row>
    <row r="43" spans="1:13" ht="15.75" customHeight="1">
      <c r="A43" s="416"/>
      <c r="B43" s="426" t="s">
        <v>493</v>
      </c>
      <c r="C43" s="167"/>
      <c r="D43" s="122"/>
      <c r="E43" s="122"/>
      <c r="F43" s="122"/>
      <c r="G43" s="122"/>
      <c r="H43" s="122"/>
      <c r="I43" s="122"/>
      <c r="J43" s="122"/>
      <c r="K43" s="122"/>
      <c r="L43" s="112"/>
      <c r="M43" s="113"/>
    </row>
    <row r="44" spans="1:13" ht="15.75" customHeight="1">
      <c r="A44" s="416"/>
      <c r="B44" s="427"/>
      <c r="C44" s="168"/>
      <c r="D44" s="169" t="s">
        <v>93</v>
      </c>
      <c r="E44" s="170" t="s">
        <v>95</v>
      </c>
      <c r="F44" s="401" t="s">
        <v>494</v>
      </c>
      <c r="G44" s="403"/>
      <c r="H44" s="369"/>
      <c r="I44" s="369"/>
      <c r="J44" s="370"/>
      <c r="K44" s="171" t="s">
        <v>475</v>
      </c>
      <c r="L44" s="404"/>
      <c r="M44" s="405"/>
    </row>
    <row r="45" spans="1:13" ht="15.75" customHeight="1">
      <c r="A45" s="416"/>
      <c r="B45" s="427"/>
      <c r="C45" s="168"/>
      <c r="D45" s="172"/>
      <c r="E45" s="127" t="s">
        <v>474</v>
      </c>
      <c r="F45" s="402"/>
      <c r="G45" s="397"/>
      <c r="H45" s="387"/>
      <c r="I45" s="387"/>
      <c r="J45" s="388"/>
      <c r="K45" s="112"/>
      <c r="L45" s="397"/>
      <c r="M45" s="406"/>
    </row>
    <row r="46" spans="1:13" ht="15.75" customHeight="1">
      <c r="A46" s="416"/>
      <c r="B46" s="434"/>
      <c r="C46" s="173"/>
      <c r="D46" s="115"/>
      <c r="E46" s="115"/>
      <c r="F46" s="115"/>
      <c r="G46" s="115"/>
      <c r="H46" s="115"/>
      <c r="I46" s="115"/>
      <c r="J46" s="115"/>
      <c r="K46" s="115"/>
      <c r="L46" s="112"/>
      <c r="M46" s="113"/>
    </row>
    <row r="47" spans="1:13" ht="85.5" customHeight="1">
      <c r="A47" s="416"/>
      <c r="B47" s="104" t="s">
        <v>495</v>
      </c>
      <c r="C47" s="398" t="s">
        <v>430</v>
      </c>
      <c r="D47" s="366"/>
      <c r="E47" s="366"/>
      <c r="F47" s="366"/>
      <c r="G47" s="366"/>
      <c r="H47" s="366"/>
      <c r="I47" s="366"/>
      <c r="J47" s="366"/>
      <c r="K47" s="366"/>
      <c r="L47" s="366"/>
      <c r="M47" s="399"/>
    </row>
    <row r="48" spans="1:13" ht="15.75" customHeight="1">
      <c r="A48" s="416"/>
      <c r="B48" s="104" t="s">
        <v>497</v>
      </c>
      <c r="C48" s="398" t="s">
        <v>539</v>
      </c>
      <c r="D48" s="366"/>
      <c r="E48" s="366"/>
      <c r="F48" s="366"/>
      <c r="G48" s="366"/>
      <c r="H48" s="366"/>
      <c r="I48" s="366"/>
      <c r="J48" s="366"/>
      <c r="K48" s="366"/>
      <c r="L48" s="366"/>
      <c r="M48" s="399"/>
    </row>
    <row r="49" spans="1:13" ht="15.75" customHeight="1">
      <c r="A49" s="416"/>
      <c r="B49" s="104" t="s">
        <v>499</v>
      </c>
      <c r="C49" s="398" t="s">
        <v>500</v>
      </c>
      <c r="D49" s="366"/>
      <c r="E49" s="366"/>
      <c r="F49" s="366"/>
      <c r="G49" s="366"/>
      <c r="H49" s="366"/>
      <c r="I49" s="366"/>
      <c r="J49" s="366"/>
      <c r="K49" s="366"/>
      <c r="L49" s="366"/>
      <c r="M49" s="399"/>
    </row>
    <row r="50" spans="1:13" ht="15.75" customHeight="1">
      <c r="A50" s="417"/>
      <c r="B50" s="104" t="s">
        <v>501</v>
      </c>
      <c r="C50" s="398" t="s">
        <v>268</v>
      </c>
      <c r="D50" s="366"/>
      <c r="E50" s="366"/>
      <c r="F50" s="366"/>
      <c r="G50" s="366"/>
      <c r="H50" s="366"/>
      <c r="I50" s="366"/>
      <c r="J50" s="366"/>
      <c r="K50" s="366"/>
      <c r="L50" s="366"/>
      <c r="M50" s="399"/>
    </row>
    <row r="51" spans="1:13" ht="15.75" customHeight="1">
      <c r="A51" s="415" t="s">
        <v>503</v>
      </c>
      <c r="B51" s="174" t="s">
        <v>504</v>
      </c>
      <c r="C51" s="398" t="s">
        <v>513</v>
      </c>
      <c r="D51" s="366"/>
      <c r="E51" s="366"/>
      <c r="F51" s="366"/>
      <c r="G51" s="366"/>
      <c r="H51" s="366"/>
      <c r="I51" s="366"/>
      <c r="J51" s="366"/>
      <c r="K51" s="366"/>
      <c r="L51" s="366"/>
      <c r="M51" s="399"/>
    </row>
    <row r="52" spans="1:13" ht="15.75" customHeight="1">
      <c r="A52" s="416"/>
      <c r="B52" s="174" t="s">
        <v>505</v>
      </c>
      <c r="C52" s="398" t="s">
        <v>571</v>
      </c>
      <c r="D52" s="366"/>
      <c r="E52" s="366"/>
      <c r="F52" s="366"/>
      <c r="G52" s="366"/>
      <c r="H52" s="366"/>
      <c r="I52" s="366"/>
      <c r="J52" s="366"/>
      <c r="K52" s="366"/>
      <c r="L52" s="366"/>
      <c r="M52" s="399"/>
    </row>
    <row r="53" spans="1:13" ht="15.75" customHeight="1">
      <c r="A53" s="416"/>
      <c r="B53" s="174" t="s">
        <v>507</v>
      </c>
      <c r="C53" s="398" t="s">
        <v>435</v>
      </c>
      <c r="D53" s="366"/>
      <c r="E53" s="366"/>
      <c r="F53" s="366"/>
      <c r="G53" s="366"/>
      <c r="H53" s="366"/>
      <c r="I53" s="366"/>
      <c r="J53" s="366"/>
      <c r="K53" s="366"/>
      <c r="L53" s="366"/>
      <c r="M53" s="399"/>
    </row>
    <row r="54" spans="1:13" ht="15.75" customHeight="1">
      <c r="A54" s="416"/>
      <c r="B54" s="175" t="s">
        <v>508</v>
      </c>
      <c r="C54" s="398" t="s">
        <v>539</v>
      </c>
      <c r="D54" s="366"/>
      <c r="E54" s="366"/>
      <c r="F54" s="366"/>
      <c r="G54" s="366"/>
      <c r="H54" s="366"/>
      <c r="I54" s="366"/>
      <c r="J54" s="366"/>
      <c r="K54" s="366"/>
      <c r="L54" s="366"/>
      <c r="M54" s="399"/>
    </row>
    <row r="55" spans="1:13" ht="15.75" customHeight="1">
      <c r="A55" s="416"/>
      <c r="B55" s="174" t="s">
        <v>509</v>
      </c>
      <c r="C55" s="410" t="s">
        <v>572</v>
      </c>
      <c r="D55" s="366"/>
      <c r="E55" s="366"/>
      <c r="F55" s="366"/>
      <c r="G55" s="366"/>
      <c r="H55" s="366"/>
      <c r="I55" s="366"/>
      <c r="J55" s="366"/>
      <c r="K55" s="366"/>
      <c r="L55" s="366"/>
      <c r="M55" s="399"/>
    </row>
    <row r="56" spans="1:13" ht="15.75" customHeight="1">
      <c r="A56" s="430"/>
      <c r="B56" s="174" t="s">
        <v>510</v>
      </c>
      <c r="C56" s="398">
        <v>6477117</v>
      </c>
      <c r="D56" s="366"/>
      <c r="E56" s="366"/>
      <c r="F56" s="366"/>
      <c r="G56" s="366"/>
      <c r="H56" s="366"/>
      <c r="I56" s="366"/>
      <c r="J56" s="366"/>
      <c r="K56" s="366"/>
      <c r="L56" s="366"/>
      <c r="M56" s="399"/>
    </row>
    <row r="57" spans="1:13" ht="15.75" customHeight="1">
      <c r="A57" s="415" t="s">
        <v>511</v>
      </c>
      <c r="B57" s="176" t="s">
        <v>512</v>
      </c>
      <c r="C57" s="398" t="s">
        <v>513</v>
      </c>
      <c r="D57" s="366"/>
      <c r="E57" s="366"/>
      <c r="F57" s="366"/>
      <c r="G57" s="366"/>
      <c r="H57" s="366"/>
      <c r="I57" s="366"/>
      <c r="J57" s="366"/>
      <c r="K57" s="366"/>
      <c r="L57" s="366"/>
      <c r="M57" s="399"/>
    </row>
    <row r="58" spans="1:13" ht="15.75" customHeight="1">
      <c r="A58" s="416"/>
      <c r="B58" s="176" t="s">
        <v>514</v>
      </c>
      <c r="C58" s="398" t="s">
        <v>515</v>
      </c>
      <c r="D58" s="366"/>
      <c r="E58" s="366"/>
      <c r="F58" s="366"/>
      <c r="G58" s="366"/>
      <c r="H58" s="366"/>
      <c r="I58" s="366"/>
      <c r="J58" s="366"/>
      <c r="K58" s="366"/>
      <c r="L58" s="366"/>
      <c r="M58" s="399"/>
    </row>
    <row r="59" spans="1:13" ht="15.75" customHeight="1">
      <c r="A59" s="431"/>
      <c r="B59" s="177" t="s">
        <v>231</v>
      </c>
      <c r="C59" s="398" t="s">
        <v>435</v>
      </c>
      <c r="D59" s="366"/>
      <c r="E59" s="366"/>
      <c r="F59" s="366"/>
      <c r="G59" s="366"/>
      <c r="H59" s="366"/>
      <c r="I59" s="366"/>
      <c r="J59" s="366"/>
      <c r="K59" s="366"/>
      <c r="L59" s="366"/>
      <c r="M59" s="399"/>
    </row>
    <row r="60" spans="1:13" ht="15.75" customHeight="1">
      <c r="A60" s="178" t="s">
        <v>516</v>
      </c>
      <c r="B60" s="179"/>
      <c r="C60" s="407" t="s">
        <v>573</v>
      </c>
      <c r="D60" s="408"/>
      <c r="E60" s="408"/>
      <c r="F60" s="408"/>
      <c r="G60" s="408"/>
      <c r="H60" s="408"/>
      <c r="I60" s="408"/>
      <c r="J60" s="408"/>
      <c r="K60" s="408"/>
      <c r="L60" s="408"/>
      <c r="M60" s="409"/>
    </row>
    <row r="61" spans="1:13" ht="15.75" customHeight="1"/>
    <row r="62" spans="1:13" ht="15.75" customHeight="1"/>
    <row r="63" spans="1:13" ht="15.75" customHeight="1"/>
    <row r="64" spans="1: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C60:M60"/>
    <mergeCell ref="B8:B10"/>
    <mergeCell ref="B11:B12"/>
    <mergeCell ref="A13:A50"/>
    <mergeCell ref="B14:B20"/>
    <mergeCell ref="B21:B24"/>
    <mergeCell ref="B28:B30"/>
    <mergeCell ref="B43:B46"/>
    <mergeCell ref="C47:M47"/>
    <mergeCell ref="C48:M48"/>
    <mergeCell ref="A51:A56"/>
    <mergeCell ref="A57:A59"/>
    <mergeCell ref="C58:M58"/>
    <mergeCell ref="C59:M59"/>
    <mergeCell ref="D41:E41"/>
    <mergeCell ref="C42:M42"/>
    <mergeCell ref="F44:F45"/>
    <mergeCell ref="G44:J45"/>
    <mergeCell ref="L44:M45"/>
    <mergeCell ref="F19:G19"/>
    <mergeCell ref="F39:G39"/>
    <mergeCell ref="H39:I39"/>
    <mergeCell ref="J39:K39"/>
    <mergeCell ref="L39:M39"/>
    <mergeCell ref="A2:A12"/>
    <mergeCell ref="C2:M2"/>
    <mergeCell ref="C3:M3"/>
    <mergeCell ref="F4:G4"/>
    <mergeCell ref="C5:M5"/>
    <mergeCell ref="I7:M7"/>
    <mergeCell ref="I10:J10"/>
    <mergeCell ref="C11:M12"/>
    <mergeCell ref="C10:D10"/>
    <mergeCell ref="F10:G10"/>
    <mergeCell ref="C7:D7"/>
    <mergeCell ref="C8:D9"/>
    <mergeCell ref="C13:D13"/>
    <mergeCell ref="F9:G9"/>
    <mergeCell ref="I9:J9"/>
    <mergeCell ref="C56:M56"/>
    <mergeCell ref="C57:M57"/>
    <mergeCell ref="C49:M49"/>
    <mergeCell ref="C50:M50"/>
    <mergeCell ref="C51:M51"/>
    <mergeCell ref="C52:M52"/>
    <mergeCell ref="C53:M53"/>
    <mergeCell ref="C54:M54"/>
    <mergeCell ref="C55:M55"/>
  </mergeCells>
  <hyperlinks>
    <hyperlink ref="C55" r:id="rId1" xr:uid="{00000000-0004-0000-08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31</vt:i4>
      </vt:variant>
    </vt:vector>
  </HeadingPairs>
  <TitlesOfParts>
    <vt:vector size="65" baseType="lpstr">
      <vt:lpstr>Desplegables</vt:lpstr>
      <vt:lpstr>Plan de acción</vt:lpstr>
      <vt:lpstr>R 1,1 Promoción de la participa</vt:lpstr>
      <vt:lpstr>IR 1,2 Promoción de capacidades</vt:lpstr>
      <vt:lpstr> IR 2,1 Implementación de un si</vt:lpstr>
      <vt:lpstr> R 2,3 Fortalecimiento instit </vt:lpstr>
      <vt:lpstr> IR 2,4 Apropiación de buenas p</vt:lpstr>
      <vt:lpstr>IR 2,5 Tiempo Atención CAV</vt:lpstr>
      <vt:lpstr>IR 3,1 Generación de conocimien</vt:lpstr>
      <vt:lpstr>IR 3,2 Fomento de la investigac</vt:lpstr>
      <vt:lpstr>1.1.1 Programa distrital de vol</vt:lpstr>
      <vt:lpstr>1.1.2 Apoyo a colectivos que</vt:lpstr>
      <vt:lpstr>1.1.3 Semana Distrital de pro</vt:lpstr>
      <vt:lpstr>1.1.4 Estrategias de Movilizaci</vt:lpstr>
      <vt:lpstr>1.2.1 Estrategia pedagógica  </vt:lpstr>
      <vt:lpstr>1.2.2 Programa de comunicació</vt:lpstr>
      <vt:lpstr>1.2.3 Sello Zoolidario</vt:lpstr>
      <vt:lpstr>2.1.1Programa de Esteriliza</vt:lpstr>
      <vt:lpstr>2.1.2 Programa de cuidado integ</vt:lpstr>
      <vt:lpstr>Producto 2.1.3. Programa de Urg</vt:lpstr>
      <vt:lpstr>2.1.4. Programa de atención cas</vt:lpstr>
      <vt:lpstr>2.1.5. Sistema de registro e id</vt:lpstr>
      <vt:lpstr>2.1.6 Grupo de manejo de animal</vt:lpstr>
      <vt:lpstr>2.3.1 Zonas responsables de </vt:lpstr>
      <vt:lpstr>2,3,2 TICS para la pyba</vt:lpstr>
      <vt:lpstr>2.3,3Casa ecologica</vt:lpstr>
      <vt:lpstr>2,4,1 EStrategia regulacion</vt:lpstr>
      <vt:lpstr>IR 2,6 Rescates </vt:lpstr>
      <vt:lpstr>2.5.1 Programa de atención  </vt:lpstr>
      <vt:lpstr>2.6.1 Oficinas de atención</vt:lpstr>
      <vt:lpstr>3,1,1 Observatorio pyba</vt:lpstr>
      <vt:lpstr>3,2,1 Estrategias fomento inv</vt:lpstr>
      <vt:lpstr>3,2,2 Convenios para el fomento</vt:lpstr>
      <vt:lpstr> Instructivo ficha técnica</vt:lpstr>
      <vt:lpstr>Acciónporelclima</vt:lpstr>
      <vt:lpstr>Agualimpiaysaneamiento</vt:lpstr>
      <vt:lpstr>Ambiente</vt:lpstr>
      <vt:lpstr>Ciudadesycomunidadessostenibles</vt:lpstr>
      <vt:lpstr>CulturaRecreaciónyDeporte</vt:lpstr>
      <vt:lpstr>DesarrolloEconómicoIndustriayTurismo</vt:lpstr>
      <vt:lpstr>Educación</vt:lpstr>
      <vt:lpstr>Educacióndecalidad</vt:lpstr>
      <vt:lpstr>Energíaasequibleynocontaminante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vt:lpstr>
      <vt:lpstr>Pazjusticiaeinstitucionessólidas</vt:lpstr>
      <vt:lpstr>Planeación</vt:lpstr>
      <vt:lpstr>Producciónyconsumoresponsables</vt:lpstr>
      <vt:lpstr>Reduccióndelasdesigualdades</vt:lpstr>
      <vt:lpstr>Salud</vt:lpstr>
      <vt:lpstr>Saludybienestar</vt:lpstr>
      <vt:lpstr>SeguridadConvivenciayJusticia</vt:lpstr>
      <vt:lpstr>Trabajodecenteycrecimientoeconómico</vt:lpstr>
      <vt:lpstr>Vidadeecosistemasterrestres</vt:lpstr>
      <vt:lpstr>Vidasubmarina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 Alarcón</dc:creator>
  <cp:lastModifiedBy>LUISA DIAZ</cp:lastModifiedBy>
  <dcterms:created xsi:type="dcterms:W3CDTF">2017-05-26T20:37:49Z</dcterms:created>
  <dcterms:modified xsi:type="dcterms:W3CDTF">2023-08-04T14:56:02Z</dcterms:modified>
</cp:coreProperties>
</file>